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105" windowWidth="5400" windowHeight="10110" activeTab="0"/>
  </bookViews>
  <sheets>
    <sheet name="возр.гр" sheetId="1" r:id="rId1"/>
    <sheet name="Лист1" sheetId="2" state="hidden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<sst xmlns="http://schemas.openxmlformats.org/spreadsheetml/2006/main" count="310" uniqueCount="160">
  <si>
    <t>(на 1 января; тысяч человек)</t>
  </si>
  <si>
    <t>Все население</t>
  </si>
  <si>
    <t>   в том числе в возрасте,  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</si>
  <si>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</si>
  <si>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</si>
  <si>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</si>
  <si>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</si>
  <si>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</si>
  <si>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</si>
  <si>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</si>
  <si>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</si>
  <si>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</si>
  <si>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</si>
  <si>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</si>
  <si>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</si>
  <si>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</si>
  <si>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</si>
  <si>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и более</t>
  </si>
  <si>
    <t>Из общей чиcленности - население в возрасте:</t>
  </si>
  <si>
    <t>Городское население</t>
  </si>
  <si>
    <t>Из общей численности - население в возрасте:</t>
  </si>
  <si>
    <t>Сельское население</t>
  </si>
  <si>
    <r>
      <t>РАСПРЕДЕЛЕНИЕ НАСЕЛЕНИЯ ПО ВОЗРАСТНЫМ ГРУППАМ</t>
    </r>
    <r>
      <rPr>
        <b/>
        <vertAlign val="superscript"/>
        <sz val="11"/>
        <rFont val="Arial"/>
        <family val="2"/>
      </rPr>
      <t>1)</t>
    </r>
  </si>
  <si>
    <r>
      <t>1989</t>
    </r>
    <r>
      <rPr>
        <b/>
        <vertAlign val="superscript"/>
        <sz val="10"/>
        <rFont val="Arial"/>
        <family val="2"/>
      </rPr>
      <t>1)</t>
    </r>
  </si>
  <si>
    <r>
      <t>2002</t>
    </r>
    <r>
      <rPr>
        <b/>
        <vertAlign val="superscript"/>
        <sz val="10"/>
        <rFont val="Arial"/>
        <family val="2"/>
      </rPr>
      <t>1)</t>
    </r>
  </si>
  <si>
    <r>
      <t>2010</t>
    </r>
    <r>
      <rPr>
        <b/>
        <vertAlign val="superscript"/>
        <sz val="10"/>
        <rFont val="Arial"/>
        <family val="2"/>
      </rPr>
      <t>1)</t>
    </r>
  </si>
  <si>
    <r>
      <t xml:space="preserve">  моложе трудоспособного </t>
    </r>
    <r>
      <rPr>
        <b/>
        <vertAlign val="superscript"/>
        <sz val="9"/>
        <rFont val="Arial"/>
        <family val="2"/>
      </rPr>
      <t>2)</t>
    </r>
  </si>
  <si>
    <r>
      <t xml:space="preserve">  трудоспособном </t>
    </r>
    <r>
      <rPr>
        <b/>
        <vertAlign val="superscript"/>
        <sz val="9"/>
        <rFont val="Arial"/>
        <family val="2"/>
      </rPr>
      <t>3)</t>
    </r>
  </si>
  <si>
    <r>
      <t xml:space="preserve">  старше трудоспособного  </t>
    </r>
    <r>
      <rPr>
        <b/>
        <vertAlign val="superscript"/>
        <sz val="9"/>
        <rFont val="Arial"/>
        <family val="2"/>
      </rPr>
      <t>4)</t>
    </r>
  </si>
  <si>
    <r>
      <t xml:space="preserve">  Моложе трудоспособного </t>
    </r>
    <r>
      <rPr>
        <b/>
        <vertAlign val="superscript"/>
        <sz val="9"/>
        <rFont val="Arial"/>
        <family val="2"/>
      </rPr>
      <t>2)</t>
    </r>
  </si>
  <si>
    <r>
      <t xml:space="preserve">  старше трудоспособного </t>
    </r>
    <r>
      <rPr>
        <b/>
        <vertAlign val="superscript"/>
        <sz val="9"/>
        <rFont val="Arial"/>
        <family val="2"/>
      </rPr>
      <t>4)</t>
    </r>
  </si>
  <si>
    <r>
      <t>  старше трудоспособного</t>
    </r>
    <r>
      <rPr>
        <b/>
        <vertAlign val="superscript"/>
        <sz val="9"/>
        <rFont val="Arial"/>
        <family val="2"/>
      </rPr>
      <t xml:space="preserve"> 4)</t>
    </r>
  </si>
  <si>
    <r>
      <t>  Моложе трудоспособного</t>
    </r>
    <r>
      <rPr>
        <b/>
        <vertAlign val="superscript"/>
        <sz val="9"/>
        <rFont val="Arial"/>
        <family val="2"/>
      </rPr>
      <t xml:space="preserve"> 2)</t>
    </r>
  </si>
  <si>
    <t xml:space="preserve">ЧИСЛЕННОСТЬ НАСЕЛЕНИЯ  ПО ПОЛУ И ВОЗРАСТУ  
 на начало 2022 год </t>
  </si>
  <si>
    <t xml:space="preserve">   Республика Саха (Якутия)</t>
  </si>
  <si>
    <t>(  с учетом нск)</t>
  </si>
  <si>
    <t>(человек)</t>
  </si>
  <si>
    <t>Возраст (лет)</t>
  </si>
  <si>
    <t>Год</t>
  </si>
  <si>
    <t>рожде-</t>
  </si>
  <si>
    <t xml:space="preserve">мужчины </t>
  </si>
  <si>
    <t>мужчины</t>
  </si>
  <si>
    <t>женщины</t>
  </si>
  <si>
    <t>ния</t>
  </si>
  <si>
    <t>и женщины</t>
  </si>
  <si>
    <t>0</t>
  </si>
  <si>
    <t>1</t>
  </si>
  <si>
    <t>2</t>
  </si>
  <si>
    <t>3</t>
  </si>
  <si>
    <t>4</t>
  </si>
  <si>
    <t>-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</si>
  <si>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</si>
  <si>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</si>
  <si>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</si>
  <si>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</si>
  <si>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</si>
  <si>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</si>
  <si>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</si>
  <si>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</si>
  <si>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</si>
  <si>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</si>
  <si>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</si>
  <si>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</si>
  <si>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</si>
  <si>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</si>
  <si>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</si>
  <si>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</si>
  <si>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</si>
  <si>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</si>
  <si>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</si>
  <si>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</si>
  <si>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</si>
  <si>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</si>
  <si>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</si>
  <si>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</si>
  <si>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</si>
  <si>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</si>
  <si>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</si>
  <si>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</si>
  <si>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</si>
  <si>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</si>
  <si>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</si>
  <si>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</si>
  <si>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</si>
  <si>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</si>
  <si>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</si>
  <si>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</si>
  <si>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</si>
  <si>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</si>
  <si>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</si>
  <si>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</si>
  <si>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</si>
  <si>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</si>
  <si>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</si>
  <si>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</si>
  <si>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</si>
  <si>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</si>
  <si>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</si>
  <si>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</si>
  <si>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</si>
  <si>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</si>
  <si>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</si>
  <si>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</si>
  <si>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</si>
  <si>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</si>
  <si>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</si>
  <si>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</si>
  <si>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</si>
  <si>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</si>
  <si>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</si>
  <si>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</si>
  <si>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</si>
  <si>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</si>
  <si>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</si>
  <si>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</si>
  <si>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</si>
  <si>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</si>
  <si>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</si>
  <si>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</si>
  <si>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</si>
  <si>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</si>
  <si>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</si>
  <si>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</si>
  <si>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</si>
  <si>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</si>
  <si>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</si>
  <si>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</si>
  <si>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</si>
  <si>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</si>
  <si>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</si>
  <si>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</si>
  <si>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</si>
  <si>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</si>
  <si>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</si>
  <si>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</si>
  <si>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</si>
  <si>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</si>
  <si>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</si>
  <si>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</si>
  <si>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</si>
  <si>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</si>
  <si>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</si>
  <si>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</si>
  <si>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</si>
  <si>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</si>
  <si>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</si>
  <si>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и старше</t>
  </si>
  <si>
    <t>Итого</t>
  </si>
  <si>
    <t>0-15</t>
  </si>
  <si>
    <t>м 16-60</t>
  </si>
  <si>
    <t>ж 16-55</t>
  </si>
  <si>
    <t>труд</t>
  </si>
  <si>
    <t xml:space="preserve"> м 61 и старше</t>
  </si>
  <si>
    <t>ж 56 и старше</t>
  </si>
  <si>
    <t>старше труд</t>
  </si>
  <si>
    <r>
      <rPr>
        <vertAlign val="superscript"/>
        <sz val="8"/>
        <rFont val="Arial Cyr"/>
        <family val="0"/>
      </rPr>
      <t>2)</t>
    </r>
    <r>
      <rPr>
        <sz val="8"/>
        <rFont val="Arial Cyr"/>
        <family val="0"/>
      </rPr>
      <t xml:space="preserve"> Мужчины и женщины в возрасте 0-15 лет.</t>
    </r>
  </si>
  <si>
    <r>
      <rPr>
        <vertAlign val="superscript"/>
        <sz val="8"/>
        <rFont val="Arial Cyr"/>
        <family val="0"/>
      </rPr>
      <t>3)</t>
    </r>
    <r>
      <rPr>
        <sz val="8"/>
        <rFont val="Arial Cyr"/>
        <family val="0"/>
      </rPr>
      <t xml:space="preserve"> До 1 января 2019 года включительно - мужчины в возрасте 16-59 лет, женщины - 16-54 года; с 1 января 2020 года в соответствии с Приказом № 409 от 17.08.2019 г. " Об утверждении методики определения возрастных групп населения" с 1 января 2022 г. - мужчины в возрасте 16-61  год, женщины - 16-56 лет.</t>
    </r>
  </si>
  <si>
    <r>
      <rPr>
        <vertAlign val="superscript"/>
        <sz val="8"/>
        <rFont val="Arial Cyr"/>
        <family val="0"/>
      </rPr>
      <t xml:space="preserve">4) </t>
    </r>
    <r>
      <rPr>
        <sz val="8"/>
        <rFont val="Arial Cyr"/>
        <family val="0"/>
      </rPr>
      <t xml:space="preserve"> До 1 января 2019 года включительно - мужчины в возрасте 60 и более лет, женщины в возрасте 55 и более лет; с 1 января 2020 года в соответствии с Приказом № 409 от 17.08.2019 г. "Об утверждении методики определения возрастных групп населения" с 1 января 2022 г. - мужчины в возрасте 62 и более лет, женщины в возрасте 57 и более лет.</t>
    </r>
  </si>
  <si>
    <r>
      <t>2022</t>
    </r>
    <r>
      <rPr>
        <b/>
        <vertAlign val="superscript"/>
        <sz val="10"/>
        <rFont val="Arial"/>
        <family val="2"/>
      </rPr>
      <t>1)</t>
    </r>
  </si>
  <si>
    <r>
      <rPr>
        <vertAlign val="superscript"/>
        <sz val="8"/>
        <rFont val="Arial Cyr"/>
        <family val="0"/>
      </rPr>
      <t>1)</t>
    </r>
    <r>
      <rPr>
        <sz val="8"/>
        <rFont val="Arial Cyr"/>
        <family val="0"/>
      </rPr>
      <t xml:space="preserve"> Данные приведены: 1989 г. - по переписи на 12 января, 2002 г. - по переписи на 9 октября, 2010 г. – по переписи на 14 октября, 2020 г. - на 1 октября 2021 г.; за остальные годы - оценка на 1 января соответствующего года. 1897, 1917, 1926, 1939 гг. - наличное население, за последующие годы - постоянное население.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</si>
</sst>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vertAlign val="superscript"/>
      <sz val="10"/>
      <name val="Arial"/>
      <family val="2"/>
    </font>
    <font>
      <b/>
      <sz val="10"/>
      <name val="Arial Cyr"/>
      <family val="0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vertAlign val="superscript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174" fontId="6" fillId="33" borderId="0" xfId="0" applyNumberFormat="1" applyFont="1" applyFill="1" applyBorder="1" applyAlignment="1">
      <alignment horizontal="right" wrapText="1"/>
    </xf>
    <xf numFmtId="174" fontId="6" fillId="33" borderId="11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center" wrapText="1"/>
    </xf>
    <xf numFmtId="174" fontId="54" fillId="0" borderId="0" xfId="0" applyNumberFormat="1" applyFont="1" applyBorder="1" applyAlignment="1">
      <alignment horizontal="right" wrapText="1"/>
    </xf>
    <xf numFmtId="174" fontId="6" fillId="33" borderId="12" xfId="0" applyNumberFormat="1" applyFont="1" applyFill="1" applyBorder="1" applyAlignment="1">
      <alignment wrapText="1"/>
    </xf>
    <xf numFmtId="174" fontId="6" fillId="33" borderId="13" xfId="0" applyNumberFormat="1" applyFont="1" applyFill="1" applyBorder="1" applyAlignment="1">
      <alignment horizontal="right" wrapText="1"/>
    </xf>
    <xf numFmtId="174" fontId="7" fillId="0" borderId="14" xfId="0" applyNumberFormat="1" applyFont="1" applyBorder="1" applyAlignment="1">
      <alignment wrapText="1"/>
    </xf>
    <xf numFmtId="174" fontId="8" fillId="0" borderId="0" xfId="0" applyNumberFormat="1" applyFont="1" applyBorder="1" applyAlignment="1">
      <alignment wrapText="1"/>
    </xf>
    <xf numFmtId="174" fontId="7" fillId="0" borderId="0" xfId="0" applyNumberFormat="1" applyFont="1" applyBorder="1" applyAlignment="1">
      <alignment wrapText="1"/>
    </xf>
    <xf numFmtId="174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174" fontId="0" fillId="0" borderId="0" xfId="0" applyNumberFormat="1" applyBorder="1" applyAlignment="1">
      <alignment wrapText="1"/>
    </xf>
    <xf numFmtId="174" fontId="6" fillId="33" borderId="10" xfId="0" applyNumberFormat="1" applyFont="1" applyFill="1" applyBorder="1" applyAlignment="1">
      <alignment wrapText="1"/>
    </xf>
    <xf numFmtId="17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33" borderId="15" xfId="0" applyFont="1" applyFill="1" applyBorder="1" applyAlignment="1">
      <alignment horizontal="right" wrapText="1"/>
    </xf>
    <xf numFmtId="174" fontId="6" fillId="33" borderId="15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4" fillId="0" borderId="0" xfId="53" applyFont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Continuous"/>
      <protection/>
    </xf>
    <xf numFmtId="0" fontId="8" fillId="0" borderId="18" xfId="53" applyFont="1" applyBorder="1" applyAlignment="1">
      <alignment horizontal="centerContinuous"/>
      <protection/>
    </xf>
    <xf numFmtId="0" fontId="8" fillId="0" borderId="19" xfId="53" applyFont="1" applyBorder="1" applyAlignment="1">
      <alignment horizontal="centerContinuous"/>
      <protection/>
    </xf>
    <xf numFmtId="0" fontId="8" fillId="0" borderId="20" xfId="53" applyFont="1" applyBorder="1" applyAlignment="1">
      <alignment horizontal="centerContinuous"/>
      <protection/>
    </xf>
    <xf numFmtId="0" fontId="8" fillId="0" borderId="21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8" fillId="0" borderId="23" xfId="53" applyFont="1" applyBorder="1" applyAlignment="1">
      <alignment horizontal="centerContinuous"/>
      <protection/>
    </xf>
    <xf numFmtId="0" fontId="8" fillId="0" borderId="24" xfId="53" applyFont="1" applyBorder="1" applyAlignment="1">
      <alignment horizontal="center"/>
      <protection/>
    </xf>
    <xf numFmtId="49" fontId="13" fillId="0" borderId="0" xfId="53" applyNumberFormat="1" applyAlignment="1">
      <alignment wrapText="1"/>
      <protection/>
    </xf>
    <xf numFmtId="0" fontId="13" fillId="0" borderId="0" xfId="53" applyAlignment="1">
      <alignment horizontal="right" wrapText="1"/>
      <protection/>
    </xf>
    <xf numFmtId="49" fontId="3" fillId="0" borderId="0" xfId="53" applyNumberFormat="1" applyFont="1" applyAlignment="1">
      <alignment wrapText="1"/>
      <protection/>
    </xf>
    <xf numFmtId="0" fontId="3" fillId="0" borderId="0" xfId="53" applyFont="1" applyAlignment="1">
      <alignment horizontal="right" wrapText="1"/>
      <protection/>
    </xf>
    <xf numFmtId="174" fontId="3" fillId="0" borderId="0" xfId="53" applyNumberFormat="1" applyFont="1" applyAlignment="1">
      <alignment horizontal="right" wrapText="1"/>
      <protection/>
    </xf>
    <xf numFmtId="174" fontId="0" fillId="0" borderId="0" xfId="0" applyNumberFormat="1" applyAlignment="1">
      <alignment/>
    </xf>
    <xf numFmtId="174" fontId="54" fillId="0" borderId="0" xfId="61" applyNumberFormat="1" applyFont="1" applyBorder="1" applyAlignment="1">
      <alignment horizontal="right" wrapText="1"/>
    </xf>
    <xf numFmtId="174" fontId="11" fillId="0" borderId="0" xfId="0" applyNumberFormat="1" applyFont="1" applyBorder="1" applyAlignment="1">
      <alignment/>
    </xf>
    <xf numFmtId="174" fontId="6" fillId="33" borderId="25" xfId="0" applyNumberFormat="1" applyFont="1" applyFill="1" applyBorder="1" applyAlignment="1">
      <alignment horizontal="right" wrapText="1"/>
    </xf>
    <xf numFmtId="174" fontId="6" fillId="33" borderId="26" xfId="0" applyNumberFormat="1" applyFont="1" applyFill="1" applyBorder="1" applyAlignment="1">
      <alignment horizontal="right" wrapText="1"/>
    </xf>
    <xf numFmtId="174" fontId="0" fillId="0" borderId="13" xfId="0" applyNumberFormat="1" applyBorder="1" applyAlignment="1">
      <alignment/>
    </xf>
    <xf numFmtId="174" fontId="0" fillId="0" borderId="13" xfId="0" applyNumberFormat="1" applyFont="1" applyBorder="1" applyAlignment="1">
      <alignment/>
    </xf>
    <xf numFmtId="174" fontId="7" fillId="0" borderId="13" xfId="0" applyNumberFormat="1" applyFont="1" applyFill="1" applyBorder="1" applyAlignment="1">
      <alignment horizontal="right" wrapText="1"/>
    </xf>
    <xf numFmtId="174" fontId="6" fillId="0" borderId="12" xfId="0" applyNumberFormat="1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13" xfId="0" applyNumberFormat="1" applyFill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7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7" fillId="0" borderId="30" xfId="0" applyFont="1" applyBorder="1" applyAlignment="1">
      <alignment horizontal="right" wrapText="1"/>
    </xf>
    <xf numFmtId="0" fontId="7" fillId="0" borderId="31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174" fontId="7" fillId="0" borderId="0" xfId="0" applyNumberFormat="1" applyFont="1" applyFill="1" applyBorder="1" applyAlignment="1">
      <alignment horizontal="right" wrapText="1"/>
    </xf>
    <xf numFmtId="174" fontId="0" fillId="0" borderId="0" xfId="0" applyNumberForma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32" xfId="0" applyNumberFormat="1" applyBorder="1" applyAlignment="1">
      <alignment/>
    </xf>
    <xf numFmtId="174" fontId="6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9" fillId="0" borderId="0" xfId="0" applyNumberFormat="1" applyFont="1" applyAlignment="1">
      <alignment horizontal="left" wrapText="1"/>
    </xf>
    <xf numFmtId="174" fontId="6" fillId="0" borderId="34" xfId="0" applyNumberFormat="1" applyFont="1" applyBorder="1" applyAlignment="1">
      <alignment wrapText="1"/>
    </xf>
    <xf numFmtId="174" fontId="11" fillId="0" borderId="0" xfId="0" applyNumberFormat="1" applyFont="1" applyBorder="1" applyAlignment="1">
      <alignment wrapText="1"/>
    </xf>
    <xf numFmtId="174" fontId="8" fillId="0" borderId="0" xfId="0" applyNumberFormat="1" applyFont="1" applyBorder="1" applyAlignment="1">
      <alignment wrapText="1"/>
    </xf>
    <xf numFmtId="174" fontId="0" fillId="0" borderId="0" xfId="0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8" fillId="0" borderId="17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8" fillId="0" borderId="35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vertical="center"/>
      <protection/>
    </xf>
    <xf numFmtId="0" fontId="8" fillId="0" borderId="36" xfId="53" applyFont="1" applyBorder="1" applyAlignment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tabSelected="1" zoomScalePageLayoutView="0" workbookViewId="0" topLeftCell="A22">
      <selection activeCell="A64" sqref="A64"/>
    </sheetView>
  </sheetViews>
  <sheetFormatPr defaultColWidth="9.00390625" defaultRowHeight="12.75"/>
  <cols>
    <col min="1" max="1" width="19.125" style="0" customWidth="1"/>
    <col min="2" max="24" width="6.125" style="0" customWidth="1"/>
    <col min="25" max="32" width="6.125" style="4" customWidth="1"/>
    <col min="33" max="16384" width="9.125" style="4" customWidth="1"/>
  </cols>
  <sheetData>
    <row r="1" spans="1:26" ht="1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2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s="22" customFormat="1" ht="14.25">
      <c r="A3" s="1"/>
      <c r="B3" s="2" t="s">
        <v>23</v>
      </c>
      <c r="C3" s="2">
        <v>2000</v>
      </c>
      <c r="D3" s="2">
        <v>2001</v>
      </c>
      <c r="E3" s="2" t="s">
        <v>24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 t="s">
        <v>25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  <c r="V3" s="2">
        <v>2019</v>
      </c>
      <c r="W3" s="2">
        <v>2020</v>
      </c>
      <c r="X3" s="2">
        <v>2021</v>
      </c>
      <c r="Y3" s="2" t="s">
        <v>158</v>
      </c>
      <c r="Z3" s="2">
        <v>2023</v>
      </c>
    </row>
    <row r="4" spans="1:26" s="22" customFormat="1" ht="19.5" customHeight="1">
      <c r="A4" s="3" t="s">
        <v>1</v>
      </c>
      <c r="B4" s="24">
        <v>1094.1</v>
      </c>
      <c r="C4" s="24">
        <v>962.5</v>
      </c>
      <c r="D4" s="24">
        <v>957.5</v>
      </c>
      <c r="E4" s="24">
        <v>949.3</v>
      </c>
      <c r="F4" s="24">
        <v>948.6</v>
      </c>
      <c r="G4" s="25">
        <v>950</v>
      </c>
      <c r="H4" s="24">
        <v>953.2</v>
      </c>
      <c r="I4" s="24">
        <v>954.4</v>
      </c>
      <c r="J4" s="24">
        <v>956.1</v>
      </c>
      <c r="K4" s="24">
        <v>958.9</v>
      </c>
      <c r="L4" s="24">
        <v>958.1</v>
      </c>
      <c r="M4" s="24">
        <v>958.5</v>
      </c>
      <c r="N4" s="24">
        <v>958.3</v>
      </c>
      <c r="O4" s="24">
        <v>955.9</v>
      </c>
      <c r="P4" s="24">
        <v>955.6</v>
      </c>
      <c r="Q4" s="24">
        <v>954.8</v>
      </c>
      <c r="R4" s="24">
        <v>956.9</v>
      </c>
      <c r="S4" s="24">
        <v>959.7</v>
      </c>
      <c r="T4" s="24">
        <v>962.8</v>
      </c>
      <c r="U4" s="24">
        <v>964.3</v>
      </c>
      <c r="V4" s="25">
        <v>967</v>
      </c>
      <c r="W4" s="25">
        <v>972</v>
      </c>
      <c r="X4" s="46">
        <v>982</v>
      </c>
      <c r="Y4" s="46">
        <v>997.8</v>
      </c>
      <c r="Z4" s="46">
        <v>997.6</v>
      </c>
    </row>
    <row r="5" spans="1:26" ht="24">
      <c r="A5" s="56" t="s">
        <v>2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60"/>
      <c r="P5" s="58"/>
      <c r="Q5" s="58"/>
      <c r="R5" s="59"/>
      <c r="S5" s="61"/>
      <c r="T5" s="61"/>
      <c r="U5" s="61"/>
      <c r="V5" s="62"/>
      <c r="W5" s="63"/>
      <c r="X5" s="64"/>
      <c r="Y5" s="64"/>
      <c r="Z5" s="65"/>
    </row>
    <row r="6" spans="1:28" ht="12.75">
      <c r="A6" s="8" t="s">
        <v>3</v>
      </c>
      <c r="B6" s="9">
        <v>124.6</v>
      </c>
      <c r="C6" s="9">
        <v>67.8</v>
      </c>
      <c r="D6" s="9">
        <v>66.1</v>
      </c>
      <c r="E6" s="9">
        <v>65.3</v>
      </c>
      <c r="F6" s="9">
        <v>65.4</v>
      </c>
      <c r="G6" s="9">
        <v>66.2</v>
      </c>
      <c r="H6" s="9">
        <v>68.2</v>
      </c>
      <c r="I6" s="9">
        <v>68.5</v>
      </c>
      <c r="J6" s="9">
        <v>69.3</v>
      </c>
      <c r="K6" s="9">
        <v>71.2</v>
      </c>
      <c r="L6" s="9">
        <v>72.6</v>
      </c>
      <c r="M6" s="9">
        <v>75.9</v>
      </c>
      <c r="N6" s="9">
        <v>76.5</v>
      </c>
      <c r="O6" s="9">
        <v>79</v>
      </c>
      <c r="P6" s="7">
        <v>80.4</v>
      </c>
      <c r="Q6" s="7">
        <v>81.3</v>
      </c>
      <c r="R6" s="7">
        <v>81.9</v>
      </c>
      <c r="S6" s="7">
        <v>82.5</v>
      </c>
      <c r="T6" s="7">
        <v>81.6</v>
      </c>
      <c r="U6" s="7">
        <v>78.7</v>
      </c>
      <c r="V6" s="7">
        <v>75.3</v>
      </c>
      <c r="W6" s="7">
        <v>71.2</v>
      </c>
      <c r="X6" s="7">
        <v>68.315</v>
      </c>
      <c r="Y6" s="47">
        <v>65.7</v>
      </c>
      <c r="Z6" s="47">
        <v>64</v>
      </c>
      <c r="AB6" s="16"/>
    </row>
    <row r="7" spans="1:28" ht="12.75">
      <c r="A7" s="8" t="s">
        <v>4</v>
      </c>
      <c r="B7" s="9">
        <v>114.2</v>
      </c>
      <c r="C7" s="9">
        <v>82.4</v>
      </c>
      <c r="D7" s="9">
        <v>78.2</v>
      </c>
      <c r="E7" s="9">
        <v>72.6</v>
      </c>
      <c r="F7" s="9">
        <v>72.1</v>
      </c>
      <c r="G7" s="9">
        <v>70.1</v>
      </c>
      <c r="H7" s="9">
        <v>67.6</v>
      </c>
      <c r="I7" s="9">
        <v>66</v>
      </c>
      <c r="J7" s="9">
        <v>64.8</v>
      </c>
      <c r="K7" s="9">
        <v>64.9</v>
      </c>
      <c r="L7" s="9">
        <v>65.5</v>
      </c>
      <c r="M7" s="9">
        <v>67.7</v>
      </c>
      <c r="N7" s="9">
        <v>67.6</v>
      </c>
      <c r="O7" s="9">
        <v>68.4</v>
      </c>
      <c r="P7" s="7">
        <v>70.2</v>
      </c>
      <c r="Q7" s="7">
        <v>71.7</v>
      </c>
      <c r="R7" s="7">
        <v>73.3</v>
      </c>
      <c r="S7" s="7">
        <v>75.2</v>
      </c>
      <c r="T7" s="7">
        <v>77.8</v>
      </c>
      <c r="U7" s="7">
        <v>79.2</v>
      </c>
      <c r="V7" s="7">
        <v>80.2</v>
      </c>
      <c r="W7" s="7">
        <v>81</v>
      </c>
      <c r="X7" s="7">
        <v>81.969</v>
      </c>
      <c r="Y7" s="47">
        <v>82.2</v>
      </c>
      <c r="Z7" s="47">
        <v>79.5</v>
      </c>
      <c r="AB7" s="16"/>
    </row>
    <row r="8" spans="1:28" ht="12.75">
      <c r="A8" s="8" t="s">
        <v>5</v>
      </c>
      <c r="B8" s="9">
        <v>99.8</v>
      </c>
      <c r="C8" s="9">
        <v>101.1</v>
      </c>
      <c r="D8" s="9">
        <v>100</v>
      </c>
      <c r="E8" s="43">
        <v>93</v>
      </c>
      <c r="F8" s="9">
        <v>91.7</v>
      </c>
      <c r="G8" s="9">
        <v>86.9</v>
      </c>
      <c r="H8" s="9">
        <v>82.8</v>
      </c>
      <c r="I8" s="9">
        <v>78.5</v>
      </c>
      <c r="J8" s="9">
        <v>75</v>
      </c>
      <c r="K8" s="9">
        <v>71.7</v>
      </c>
      <c r="L8" s="9">
        <v>69.5</v>
      </c>
      <c r="M8" s="9">
        <v>65.1</v>
      </c>
      <c r="N8" s="9">
        <v>64.9</v>
      </c>
      <c r="O8" s="9">
        <v>63.6</v>
      </c>
      <c r="P8" s="7">
        <v>63.7</v>
      </c>
      <c r="Q8" s="7">
        <v>64.1</v>
      </c>
      <c r="R8" s="7">
        <v>65.8</v>
      </c>
      <c r="S8" s="7">
        <v>66.2</v>
      </c>
      <c r="T8" s="7">
        <v>67.1</v>
      </c>
      <c r="U8" s="7">
        <v>69</v>
      </c>
      <c r="V8" s="7">
        <v>70.5</v>
      </c>
      <c r="W8" s="7">
        <v>72.4</v>
      </c>
      <c r="X8" s="7">
        <v>74.601</v>
      </c>
      <c r="Y8" s="47">
        <v>78.9</v>
      </c>
      <c r="Z8" s="47">
        <v>80.4</v>
      </c>
      <c r="AB8" s="16"/>
    </row>
    <row r="9" spans="1:28" ht="12.75">
      <c r="A9" s="8" t="s">
        <v>6</v>
      </c>
      <c r="B9" s="9">
        <v>73</v>
      </c>
      <c r="C9" s="9">
        <v>87.9</v>
      </c>
      <c r="D9" s="9">
        <v>89</v>
      </c>
      <c r="E9" s="9">
        <v>93.2</v>
      </c>
      <c r="F9" s="9">
        <v>93.8</v>
      </c>
      <c r="G9" s="9">
        <v>95.8</v>
      </c>
      <c r="H9" s="9">
        <v>96.6</v>
      </c>
      <c r="I9" s="9">
        <v>96.8</v>
      </c>
      <c r="J9" s="9">
        <v>94.5</v>
      </c>
      <c r="K9" s="9">
        <v>90.4</v>
      </c>
      <c r="L9" s="9">
        <v>85.2</v>
      </c>
      <c r="M9" s="9">
        <v>75.7</v>
      </c>
      <c r="N9" s="9">
        <v>74.4</v>
      </c>
      <c r="O9" s="9">
        <v>70</v>
      </c>
      <c r="P9" s="7">
        <v>65.7</v>
      </c>
      <c r="Q9" s="7">
        <v>63.6</v>
      </c>
      <c r="R9" s="7">
        <v>60.9</v>
      </c>
      <c r="S9" s="7">
        <v>59.2</v>
      </c>
      <c r="T9" s="7">
        <v>58.1</v>
      </c>
      <c r="U9" s="7">
        <v>58.4</v>
      </c>
      <c r="V9" s="7">
        <v>59.3</v>
      </c>
      <c r="W9" s="7">
        <v>61.6</v>
      </c>
      <c r="X9" s="7">
        <v>62.88</v>
      </c>
      <c r="Y9" s="47">
        <v>66.3</v>
      </c>
      <c r="Z9" s="47">
        <v>67.2</v>
      </c>
      <c r="AB9" s="16"/>
    </row>
    <row r="10" spans="1:28" ht="12.75">
      <c r="A10" s="8" t="s">
        <v>7</v>
      </c>
      <c r="B10" s="9">
        <v>77.9</v>
      </c>
      <c r="C10" s="9">
        <v>75.8</v>
      </c>
      <c r="D10" s="9">
        <v>75.9</v>
      </c>
      <c r="E10" s="9">
        <v>76.6</v>
      </c>
      <c r="F10" s="9">
        <v>76.8</v>
      </c>
      <c r="G10" s="9">
        <v>79.4</v>
      </c>
      <c r="H10" s="9">
        <v>82.9</v>
      </c>
      <c r="I10" s="9">
        <v>85.9</v>
      </c>
      <c r="J10" s="9">
        <v>89.4</v>
      </c>
      <c r="K10" s="9">
        <v>91.8</v>
      </c>
      <c r="L10" s="9">
        <v>92.1</v>
      </c>
      <c r="M10" s="9">
        <v>91.4</v>
      </c>
      <c r="N10" s="9">
        <v>91.3</v>
      </c>
      <c r="O10" s="9">
        <v>87</v>
      </c>
      <c r="P10" s="7">
        <v>82.2</v>
      </c>
      <c r="Q10" s="7">
        <v>76.1</v>
      </c>
      <c r="R10" s="7">
        <v>70.9</v>
      </c>
      <c r="S10" s="7">
        <v>66.1</v>
      </c>
      <c r="T10" s="7">
        <v>62.6</v>
      </c>
      <c r="U10" s="7">
        <v>60.3</v>
      </c>
      <c r="V10" s="7">
        <v>59.3</v>
      </c>
      <c r="W10" s="7">
        <v>57.3</v>
      </c>
      <c r="X10" s="7">
        <v>57.841</v>
      </c>
      <c r="Y10" s="47">
        <v>63.6</v>
      </c>
      <c r="Z10" s="47">
        <v>64.8</v>
      </c>
      <c r="AB10" s="16"/>
    </row>
    <row r="11" spans="1:28" ht="12.75">
      <c r="A11" s="8" t="s">
        <v>8</v>
      </c>
      <c r="B11" s="9">
        <v>121</v>
      </c>
      <c r="C11" s="9">
        <v>72.7</v>
      </c>
      <c r="D11" s="9">
        <v>73.7</v>
      </c>
      <c r="E11" s="9">
        <v>73.9</v>
      </c>
      <c r="F11" s="9">
        <v>73.9</v>
      </c>
      <c r="G11" s="9">
        <v>74.5</v>
      </c>
      <c r="H11" s="9">
        <v>74.9</v>
      </c>
      <c r="I11" s="9">
        <v>75.6</v>
      </c>
      <c r="J11" s="9">
        <v>76.4</v>
      </c>
      <c r="K11" s="9">
        <v>78.7</v>
      </c>
      <c r="L11" s="9">
        <v>80.7</v>
      </c>
      <c r="M11" s="9">
        <v>84.6</v>
      </c>
      <c r="N11" s="9">
        <v>84.9</v>
      </c>
      <c r="O11" s="9">
        <v>86.8</v>
      </c>
      <c r="P11" s="7">
        <v>88.5</v>
      </c>
      <c r="Q11" s="7">
        <v>88.6</v>
      </c>
      <c r="R11" s="7">
        <v>88.7</v>
      </c>
      <c r="S11" s="7">
        <v>88.8</v>
      </c>
      <c r="T11" s="7">
        <v>86.7</v>
      </c>
      <c r="U11" s="7">
        <v>82.1</v>
      </c>
      <c r="V11" s="7">
        <v>77.9</v>
      </c>
      <c r="W11" s="7">
        <v>74.7</v>
      </c>
      <c r="X11" s="7">
        <v>71.718</v>
      </c>
      <c r="Y11" s="47">
        <v>71</v>
      </c>
      <c r="Z11" s="47">
        <v>68.1</v>
      </c>
      <c r="AB11" s="16"/>
    </row>
    <row r="12" spans="1:28" ht="12.75">
      <c r="A12" s="8" t="s">
        <v>9</v>
      </c>
      <c r="B12" s="9">
        <v>122.2</v>
      </c>
      <c r="C12" s="9">
        <v>68.5</v>
      </c>
      <c r="D12" s="9">
        <v>67.9</v>
      </c>
      <c r="E12" s="9">
        <v>69.1</v>
      </c>
      <c r="F12" s="9">
        <v>69.2</v>
      </c>
      <c r="G12" s="9">
        <v>69.9</v>
      </c>
      <c r="H12" s="9">
        <v>70.9</v>
      </c>
      <c r="I12" s="9">
        <v>71.4</v>
      </c>
      <c r="J12" s="9">
        <v>71.9</v>
      </c>
      <c r="K12" s="9">
        <v>71.7</v>
      </c>
      <c r="L12" s="9">
        <v>71.9</v>
      </c>
      <c r="M12" s="9">
        <v>72.7</v>
      </c>
      <c r="N12" s="9">
        <v>72.8</v>
      </c>
      <c r="O12" s="9">
        <v>73.3</v>
      </c>
      <c r="P12" s="7">
        <v>75.4</v>
      </c>
      <c r="Q12" s="7">
        <v>77.1</v>
      </c>
      <c r="R12" s="7">
        <v>79.1</v>
      </c>
      <c r="S12" s="7">
        <v>81</v>
      </c>
      <c r="T12" s="7">
        <v>83.5</v>
      </c>
      <c r="U12" s="7">
        <v>85.3</v>
      </c>
      <c r="V12" s="7">
        <v>86.1</v>
      </c>
      <c r="W12" s="7">
        <v>86.9</v>
      </c>
      <c r="X12" s="7">
        <v>88.664</v>
      </c>
      <c r="Y12" s="47">
        <v>88</v>
      </c>
      <c r="Z12" s="47">
        <v>83.4</v>
      </c>
      <c r="AB12" s="16"/>
    </row>
    <row r="13" spans="1:28" ht="12.75">
      <c r="A13" s="8" t="s">
        <v>10</v>
      </c>
      <c r="B13" s="9">
        <v>105.4</v>
      </c>
      <c r="C13" s="9">
        <v>86.5</v>
      </c>
      <c r="D13" s="9">
        <v>80.5</v>
      </c>
      <c r="E13" s="9">
        <v>72.4</v>
      </c>
      <c r="F13" s="9">
        <v>71.6</v>
      </c>
      <c r="G13" s="9">
        <v>68.8</v>
      </c>
      <c r="H13" s="9">
        <v>66.6</v>
      </c>
      <c r="I13" s="9">
        <v>66</v>
      </c>
      <c r="J13" s="9">
        <v>65.8</v>
      </c>
      <c r="K13" s="9">
        <v>66.4</v>
      </c>
      <c r="L13" s="9">
        <v>66.9</v>
      </c>
      <c r="M13" s="9">
        <v>67.7</v>
      </c>
      <c r="N13" s="9">
        <v>67.9</v>
      </c>
      <c r="O13" s="9">
        <v>68</v>
      </c>
      <c r="P13" s="7">
        <v>67.6</v>
      </c>
      <c r="Q13" s="7">
        <v>67.9</v>
      </c>
      <c r="R13" s="7">
        <v>68.4</v>
      </c>
      <c r="S13" s="7">
        <v>69</v>
      </c>
      <c r="T13" s="7">
        <v>69.8</v>
      </c>
      <c r="U13" s="7">
        <v>72</v>
      </c>
      <c r="V13" s="7">
        <v>74.3</v>
      </c>
      <c r="W13" s="7">
        <v>77.1</v>
      </c>
      <c r="X13" s="7">
        <v>79.915</v>
      </c>
      <c r="Y13" s="47">
        <v>86</v>
      </c>
      <c r="Z13" s="47">
        <v>88</v>
      </c>
      <c r="AB13" s="16"/>
    </row>
    <row r="14" spans="1:28" ht="12.75">
      <c r="A14" s="8" t="s">
        <v>11</v>
      </c>
      <c r="B14" s="9">
        <v>63.5</v>
      </c>
      <c r="C14" s="9">
        <v>87.2</v>
      </c>
      <c r="D14" s="9">
        <v>88.2</v>
      </c>
      <c r="E14" s="9">
        <v>87.4</v>
      </c>
      <c r="F14" s="9">
        <v>87</v>
      </c>
      <c r="G14" s="9">
        <v>84.7</v>
      </c>
      <c r="H14" s="9">
        <v>81.5</v>
      </c>
      <c r="I14" s="9">
        <v>76.5</v>
      </c>
      <c r="J14" s="9">
        <v>72.2</v>
      </c>
      <c r="K14" s="9">
        <v>68.6</v>
      </c>
      <c r="L14" s="9">
        <v>65.9</v>
      </c>
      <c r="M14" s="9">
        <v>63.2</v>
      </c>
      <c r="N14" s="9">
        <v>63</v>
      </c>
      <c r="O14" s="9">
        <v>62.6</v>
      </c>
      <c r="P14" s="7">
        <v>62.9</v>
      </c>
      <c r="Q14" s="7">
        <v>63.1</v>
      </c>
      <c r="R14" s="7">
        <v>63.7</v>
      </c>
      <c r="S14" s="7">
        <v>64.1</v>
      </c>
      <c r="T14" s="7">
        <v>64.4</v>
      </c>
      <c r="U14" s="7">
        <v>64.2</v>
      </c>
      <c r="V14" s="7">
        <v>64.9</v>
      </c>
      <c r="W14" s="7">
        <v>65.9</v>
      </c>
      <c r="X14" s="7">
        <v>67.318</v>
      </c>
      <c r="Y14" s="47">
        <v>70.5</v>
      </c>
      <c r="Z14" s="47">
        <v>72.7</v>
      </c>
      <c r="AB14" s="16"/>
    </row>
    <row r="15" spans="1:28" ht="12.75">
      <c r="A15" s="8" t="s">
        <v>12</v>
      </c>
      <c r="B15" s="9">
        <v>53.2</v>
      </c>
      <c r="C15" s="9">
        <v>75.9</v>
      </c>
      <c r="D15" s="9">
        <v>76.8</v>
      </c>
      <c r="E15" s="9">
        <v>77.6</v>
      </c>
      <c r="F15" s="9">
        <v>77.8</v>
      </c>
      <c r="G15" s="9">
        <v>78.9</v>
      </c>
      <c r="H15" s="9">
        <v>79.5</v>
      </c>
      <c r="I15" s="9">
        <v>81.2</v>
      </c>
      <c r="J15" s="9">
        <v>82</v>
      </c>
      <c r="K15" s="9">
        <v>81.4</v>
      </c>
      <c r="L15" s="9">
        <v>79.4</v>
      </c>
      <c r="M15" s="9">
        <v>73.1</v>
      </c>
      <c r="N15" s="9">
        <v>72.2</v>
      </c>
      <c r="O15" s="9">
        <v>68</v>
      </c>
      <c r="P15" s="7">
        <v>64.6</v>
      </c>
      <c r="Q15" s="7">
        <v>62.3</v>
      </c>
      <c r="R15" s="7">
        <v>60.3</v>
      </c>
      <c r="S15" s="7">
        <v>59.7</v>
      </c>
      <c r="T15" s="7">
        <v>59.5</v>
      </c>
      <c r="U15" s="7">
        <v>59.9</v>
      </c>
      <c r="V15" s="7">
        <v>60.3</v>
      </c>
      <c r="W15" s="7">
        <v>61.2</v>
      </c>
      <c r="X15" s="7">
        <v>62.024</v>
      </c>
      <c r="Y15" s="47">
        <v>62.6</v>
      </c>
      <c r="Z15" s="47">
        <v>62.9</v>
      </c>
      <c r="AB15" s="16"/>
    </row>
    <row r="16" spans="1:28" ht="12.75">
      <c r="A16" s="8" t="s">
        <v>13</v>
      </c>
      <c r="B16" s="9">
        <v>54.4</v>
      </c>
      <c r="C16" s="9">
        <v>49.8</v>
      </c>
      <c r="D16" s="9">
        <v>55.3</v>
      </c>
      <c r="E16" s="9">
        <v>60.2</v>
      </c>
      <c r="F16" s="9">
        <v>61.1</v>
      </c>
      <c r="G16" s="9">
        <v>64.1</v>
      </c>
      <c r="H16" s="9">
        <v>66.2</v>
      </c>
      <c r="I16" s="9">
        <v>67.6</v>
      </c>
      <c r="J16" s="9">
        <v>69.2</v>
      </c>
      <c r="K16" s="9">
        <v>70.6</v>
      </c>
      <c r="L16" s="9">
        <v>71.6</v>
      </c>
      <c r="M16" s="9">
        <v>73.6</v>
      </c>
      <c r="N16" s="9">
        <v>74.1</v>
      </c>
      <c r="O16" s="9">
        <v>74.9</v>
      </c>
      <c r="P16" s="7">
        <v>74.3</v>
      </c>
      <c r="Q16" s="7">
        <v>72.8</v>
      </c>
      <c r="R16" s="7">
        <v>70.5</v>
      </c>
      <c r="S16" s="7">
        <v>67</v>
      </c>
      <c r="T16" s="7">
        <v>63.4</v>
      </c>
      <c r="U16" s="7">
        <v>60.6</v>
      </c>
      <c r="V16" s="7">
        <v>58.7</v>
      </c>
      <c r="W16" s="7">
        <v>57.2</v>
      </c>
      <c r="X16" s="7">
        <v>56.948</v>
      </c>
      <c r="Y16" s="47">
        <v>56.4</v>
      </c>
      <c r="Z16" s="47">
        <v>56.5</v>
      </c>
      <c r="AB16" s="16"/>
    </row>
    <row r="17" spans="1:28" ht="12.75">
      <c r="A17" s="8" t="s">
        <v>14</v>
      </c>
      <c r="B17" s="9">
        <v>31.4</v>
      </c>
      <c r="C17" s="9">
        <v>27.1</v>
      </c>
      <c r="D17" s="9">
        <v>25.1</v>
      </c>
      <c r="E17" s="9">
        <v>28.8</v>
      </c>
      <c r="F17" s="9">
        <v>29.5</v>
      </c>
      <c r="G17" s="9">
        <v>34.3</v>
      </c>
      <c r="H17" s="9">
        <v>40.1</v>
      </c>
      <c r="I17" s="9">
        <v>44.9</v>
      </c>
      <c r="J17" s="9">
        <v>48.2</v>
      </c>
      <c r="K17" s="9">
        <v>51.3</v>
      </c>
      <c r="L17" s="9">
        <v>54.2</v>
      </c>
      <c r="M17" s="9">
        <v>57.5</v>
      </c>
      <c r="N17" s="9">
        <v>57.7</v>
      </c>
      <c r="O17" s="9">
        <v>59</v>
      </c>
      <c r="P17" s="7">
        <v>60.4</v>
      </c>
      <c r="Q17" s="7">
        <v>61.7</v>
      </c>
      <c r="R17" s="7">
        <v>62.9</v>
      </c>
      <c r="S17" s="7">
        <v>65</v>
      </c>
      <c r="T17" s="7">
        <v>66.5</v>
      </c>
      <c r="U17" s="7">
        <v>66.5</v>
      </c>
      <c r="V17" s="7">
        <v>65.6</v>
      </c>
      <c r="W17" s="7">
        <v>64.2</v>
      </c>
      <c r="X17" s="7">
        <v>61.383</v>
      </c>
      <c r="Y17" s="47">
        <v>57.5</v>
      </c>
      <c r="Z17" s="47">
        <v>55.5</v>
      </c>
      <c r="AB17" s="16"/>
    </row>
    <row r="18" spans="1:28" ht="12.75">
      <c r="A18" s="8" t="s">
        <v>15</v>
      </c>
      <c r="B18" s="9">
        <v>22.4</v>
      </c>
      <c r="C18" s="9">
        <v>33.3</v>
      </c>
      <c r="D18" s="9">
        <v>32.5</v>
      </c>
      <c r="E18" s="9">
        <v>28.6</v>
      </c>
      <c r="F18" s="9">
        <v>27.6</v>
      </c>
      <c r="G18" s="9">
        <v>23.5</v>
      </c>
      <c r="H18" s="9">
        <v>20.6</v>
      </c>
      <c r="I18" s="9">
        <v>19.4</v>
      </c>
      <c r="J18" s="9">
        <v>20.8</v>
      </c>
      <c r="K18" s="9">
        <v>24</v>
      </c>
      <c r="L18" s="9">
        <v>27.8</v>
      </c>
      <c r="M18" s="9">
        <v>35.9</v>
      </c>
      <c r="N18" s="9">
        <v>36.7</v>
      </c>
      <c r="O18" s="9">
        <v>39.3</v>
      </c>
      <c r="P18" s="7">
        <v>41.8</v>
      </c>
      <c r="Q18" s="7">
        <v>44.4</v>
      </c>
      <c r="R18" s="7">
        <v>46.7</v>
      </c>
      <c r="S18" s="7">
        <v>48.4</v>
      </c>
      <c r="T18" s="7">
        <v>50.3</v>
      </c>
      <c r="U18" s="7">
        <v>52.1</v>
      </c>
      <c r="V18" s="7">
        <v>53.6</v>
      </c>
      <c r="W18" s="7">
        <v>55</v>
      </c>
      <c r="X18" s="7">
        <v>57.426</v>
      </c>
      <c r="Y18" s="47">
        <v>56.7</v>
      </c>
      <c r="Z18" s="47">
        <v>57</v>
      </c>
      <c r="AB18" s="16"/>
    </row>
    <row r="19" spans="1:28" ht="12.75">
      <c r="A19" s="8" t="s">
        <v>16</v>
      </c>
      <c r="B19" s="9">
        <v>11.5</v>
      </c>
      <c r="C19" s="9">
        <v>19.5</v>
      </c>
      <c r="D19" s="9">
        <v>20.1</v>
      </c>
      <c r="E19" s="9">
        <v>21.5</v>
      </c>
      <c r="F19" s="9">
        <v>21.9</v>
      </c>
      <c r="G19" s="9">
        <v>23.7</v>
      </c>
      <c r="H19" s="9">
        <v>25</v>
      </c>
      <c r="I19" s="9">
        <v>24.7</v>
      </c>
      <c r="J19" s="9">
        <v>23.9</v>
      </c>
      <c r="K19" s="9">
        <v>21.7</v>
      </c>
      <c r="L19" s="9">
        <v>18.6</v>
      </c>
      <c r="M19" s="9">
        <v>15.7</v>
      </c>
      <c r="N19" s="9">
        <v>15.7</v>
      </c>
      <c r="O19" s="9">
        <v>16.8</v>
      </c>
      <c r="P19" s="7">
        <v>19.3</v>
      </c>
      <c r="Q19" s="7">
        <v>22.4</v>
      </c>
      <c r="R19" s="7">
        <v>26.3</v>
      </c>
      <c r="S19" s="7">
        <v>29.8</v>
      </c>
      <c r="T19" s="7">
        <v>32.4</v>
      </c>
      <c r="U19" s="7">
        <v>35</v>
      </c>
      <c r="V19" s="7">
        <v>37.7</v>
      </c>
      <c r="W19" s="7">
        <v>39.9</v>
      </c>
      <c r="X19" s="7">
        <v>41.475</v>
      </c>
      <c r="Y19" s="47">
        <v>42.3</v>
      </c>
      <c r="Z19" s="47">
        <v>43.5</v>
      </c>
      <c r="AB19" s="16"/>
    </row>
    <row r="20" spans="1:28" ht="12.75">
      <c r="A20" s="8" t="s">
        <v>17</v>
      </c>
      <c r="B20" s="9">
        <v>19.4</v>
      </c>
      <c r="C20" s="9">
        <v>27.1</v>
      </c>
      <c r="D20" s="9">
        <v>28.2</v>
      </c>
      <c r="E20" s="9">
        <v>29.2</v>
      </c>
      <c r="F20" s="9">
        <v>29.1</v>
      </c>
      <c r="G20" s="9">
        <v>29.4</v>
      </c>
      <c r="H20" s="9">
        <v>29.9</v>
      </c>
      <c r="I20" s="9">
        <v>31.3</v>
      </c>
      <c r="J20" s="9">
        <v>32.8</v>
      </c>
      <c r="K20" s="9">
        <v>34.6</v>
      </c>
      <c r="L20" s="9">
        <v>36.2</v>
      </c>
      <c r="M20" s="9">
        <v>38.6</v>
      </c>
      <c r="N20" s="9">
        <v>38.7</v>
      </c>
      <c r="O20" s="9">
        <v>39.1</v>
      </c>
      <c r="P20" s="7">
        <v>38.6</v>
      </c>
      <c r="Q20" s="7">
        <v>37.7</v>
      </c>
      <c r="R20" s="7">
        <v>37.3</v>
      </c>
      <c r="S20" s="7">
        <v>37.7</v>
      </c>
      <c r="T20" s="7">
        <v>39.2</v>
      </c>
      <c r="U20" s="7">
        <v>41.1</v>
      </c>
      <c r="V20" s="7">
        <v>43.2</v>
      </c>
      <c r="W20" s="7">
        <v>46.4</v>
      </c>
      <c r="X20" s="7">
        <v>49.494</v>
      </c>
      <c r="Y20" s="47">
        <v>50.1</v>
      </c>
      <c r="Z20" s="47">
        <v>54.1</v>
      </c>
      <c r="AB20" s="16"/>
    </row>
    <row r="21" spans="1:26" ht="12.75">
      <c r="A21" s="74" t="s">
        <v>18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44"/>
      <c r="Y21" s="16"/>
      <c r="Z21" s="69"/>
    </row>
    <row r="22" spans="1:45" ht="24" customHeight="1">
      <c r="A22" s="50" t="s">
        <v>26</v>
      </c>
      <c r="B22" s="9">
        <v>356.2</v>
      </c>
      <c r="C22" s="9">
        <v>271.2</v>
      </c>
      <c r="D22" s="9">
        <v>263.5</v>
      </c>
      <c r="E22" s="9">
        <v>251.7</v>
      </c>
      <c r="F22" s="9">
        <v>250.2</v>
      </c>
      <c r="G22" s="9">
        <v>243.5</v>
      </c>
      <c r="H22" s="9">
        <v>238.2</v>
      </c>
      <c r="I22" s="9">
        <v>232</v>
      </c>
      <c r="J22" s="9">
        <v>226.6</v>
      </c>
      <c r="K22" s="9">
        <v>224.1</v>
      </c>
      <c r="L22" s="9">
        <v>222.5</v>
      </c>
      <c r="M22" s="9">
        <v>223.3</v>
      </c>
      <c r="N22" s="9">
        <v>223.4</v>
      </c>
      <c r="O22" s="9">
        <v>224.5</v>
      </c>
      <c r="P22" s="7">
        <v>227.1</v>
      </c>
      <c r="Q22" s="7">
        <v>229.9</v>
      </c>
      <c r="R22" s="7">
        <v>233.2</v>
      </c>
      <c r="S22" s="7">
        <v>236.7</v>
      </c>
      <c r="T22" s="7">
        <v>238.7</v>
      </c>
      <c r="U22" s="7">
        <v>239.8</v>
      </c>
      <c r="V22" s="7">
        <v>239.4</v>
      </c>
      <c r="W22" s="7">
        <v>238.3</v>
      </c>
      <c r="X22" s="7">
        <v>238.1</v>
      </c>
      <c r="Y22" s="66">
        <v>239.9</v>
      </c>
      <c r="Z22" s="49">
        <v>238.9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26" ht="26.25" customHeight="1">
      <c r="A23" s="50" t="s">
        <v>27</v>
      </c>
      <c r="B23" s="9">
        <v>667.4</v>
      </c>
      <c r="C23" s="9">
        <v>597</v>
      </c>
      <c r="D23" s="9">
        <v>599.8</v>
      </c>
      <c r="E23" s="9">
        <v>602.8</v>
      </c>
      <c r="F23" s="9">
        <v>604</v>
      </c>
      <c r="G23" s="9">
        <v>611.4</v>
      </c>
      <c r="H23" s="9">
        <v>617.9</v>
      </c>
      <c r="I23" s="9">
        <v>622.7</v>
      </c>
      <c r="J23" s="9">
        <v>625.8</v>
      </c>
      <c r="K23" s="9">
        <v>626.6</v>
      </c>
      <c r="L23" s="9">
        <v>623.2</v>
      </c>
      <c r="M23" s="9">
        <v>613.1</v>
      </c>
      <c r="N23" s="9">
        <v>611.9</v>
      </c>
      <c r="O23" s="9">
        <v>603.5</v>
      </c>
      <c r="P23" s="7">
        <v>595.6</v>
      </c>
      <c r="Q23" s="7">
        <v>586.5</v>
      </c>
      <c r="R23" s="7">
        <v>579.2</v>
      </c>
      <c r="S23" s="7">
        <v>571.8</v>
      </c>
      <c r="T23" s="7">
        <v>566.1</v>
      </c>
      <c r="U23" s="7">
        <v>560.2</v>
      </c>
      <c r="V23" s="7">
        <v>557.5</v>
      </c>
      <c r="W23" s="7">
        <v>569.5</v>
      </c>
      <c r="X23" s="7">
        <v>574.3</v>
      </c>
      <c r="Y23" s="67">
        <v>600.2</v>
      </c>
      <c r="Z23" s="55">
        <v>595.6</v>
      </c>
    </row>
    <row r="24" spans="1:26" ht="28.5" customHeight="1">
      <c r="A24" s="50" t="s">
        <v>28</v>
      </c>
      <c r="B24" s="9">
        <v>70.4</v>
      </c>
      <c r="C24" s="9">
        <v>94.3</v>
      </c>
      <c r="D24" s="9">
        <v>94.2</v>
      </c>
      <c r="E24" s="9">
        <v>94.7</v>
      </c>
      <c r="F24" s="9">
        <v>94.5</v>
      </c>
      <c r="G24" s="9">
        <v>95</v>
      </c>
      <c r="H24" s="9">
        <v>97.1</v>
      </c>
      <c r="I24" s="9">
        <v>99.7</v>
      </c>
      <c r="J24" s="9">
        <v>103.6</v>
      </c>
      <c r="K24" s="9">
        <v>108.2</v>
      </c>
      <c r="L24" s="9">
        <v>112.3</v>
      </c>
      <c r="M24" s="9">
        <v>122.1</v>
      </c>
      <c r="N24" s="9">
        <v>122.9</v>
      </c>
      <c r="O24" s="9">
        <v>127.8</v>
      </c>
      <c r="P24" s="7">
        <v>133</v>
      </c>
      <c r="Q24" s="7">
        <v>138.5</v>
      </c>
      <c r="R24" s="7">
        <v>144.5</v>
      </c>
      <c r="S24" s="7">
        <v>151.2</v>
      </c>
      <c r="T24" s="7">
        <v>158</v>
      </c>
      <c r="U24" s="7">
        <v>164.3</v>
      </c>
      <c r="V24" s="7">
        <v>170.1</v>
      </c>
      <c r="W24" s="7">
        <v>164.1</v>
      </c>
      <c r="X24" s="7">
        <v>169.5</v>
      </c>
      <c r="Y24" s="67">
        <v>157.7</v>
      </c>
      <c r="Z24" s="55">
        <v>163.1</v>
      </c>
    </row>
    <row r="25" spans="1:26" s="22" customFormat="1" ht="24">
      <c r="A25" s="10" t="s">
        <v>19</v>
      </c>
      <c r="B25" s="5">
        <v>732</v>
      </c>
      <c r="C25" s="5">
        <v>616</v>
      </c>
      <c r="D25" s="5">
        <v>614.7</v>
      </c>
      <c r="E25" s="5">
        <v>610</v>
      </c>
      <c r="F25" s="5">
        <v>611.1</v>
      </c>
      <c r="G25" s="5">
        <v>612.9</v>
      </c>
      <c r="H25" s="5">
        <v>609.5</v>
      </c>
      <c r="I25" s="5">
        <v>607.3</v>
      </c>
      <c r="J25" s="5">
        <v>609.3</v>
      </c>
      <c r="K25" s="5">
        <v>615.4</v>
      </c>
      <c r="L25" s="5">
        <v>617.2</v>
      </c>
      <c r="M25" s="5">
        <v>614.5</v>
      </c>
      <c r="N25" s="5">
        <v>614.6</v>
      </c>
      <c r="O25" s="5">
        <v>617.1</v>
      </c>
      <c r="P25" s="5">
        <v>620.5</v>
      </c>
      <c r="Q25" s="5">
        <v>622.7</v>
      </c>
      <c r="R25" s="5">
        <v>624.7</v>
      </c>
      <c r="S25" s="5">
        <v>627.8</v>
      </c>
      <c r="T25" s="5">
        <v>630.5</v>
      </c>
      <c r="U25" s="5">
        <v>632.9</v>
      </c>
      <c r="V25" s="5">
        <v>637.5</v>
      </c>
      <c r="W25" s="5">
        <v>642.7</v>
      </c>
      <c r="X25" s="5">
        <v>651.1</v>
      </c>
      <c r="Y25" s="5">
        <v>668.4</v>
      </c>
      <c r="Z25" s="11">
        <v>670.3</v>
      </c>
    </row>
    <row r="26" spans="1:26" ht="20.25" customHeight="1">
      <c r="A26" s="12" t="s">
        <v>2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5"/>
      <c r="P26" s="16"/>
      <c r="Q26" s="15"/>
      <c r="R26" s="16"/>
      <c r="S26" s="16"/>
      <c r="T26" s="16"/>
      <c r="U26" s="16"/>
      <c r="V26" s="16"/>
      <c r="W26" s="16"/>
      <c r="X26" s="16"/>
      <c r="Y26" s="16"/>
      <c r="Z26" s="47"/>
    </row>
    <row r="27" spans="1:26" ht="12.75">
      <c r="A27" s="17" t="s">
        <v>3</v>
      </c>
      <c r="B27" s="9">
        <v>74.9</v>
      </c>
      <c r="C27" s="9">
        <v>37.3</v>
      </c>
      <c r="D27" s="9">
        <v>36.8</v>
      </c>
      <c r="E27" s="9">
        <v>36.7</v>
      </c>
      <c r="F27" s="9">
        <v>37.1</v>
      </c>
      <c r="G27" s="9">
        <v>38.5</v>
      </c>
      <c r="H27" s="9">
        <v>40.1</v>
      </c>
      <c r="I27" s="9">
        <v>40.6</v>
      </c>
      <c r="J27" s="9">
        <v>41.2</v>
      </c>
      <c r="K27" s="9">
        <v>42.2</v>
      </c>
      <c r="L27" s="9">
        <v>43.2</v>
      </c>
      <c r="M27" s="9">
        <v>43</v>
      </c>
      <c r="N27" s="9">
        <v>43.6</v>
      </c>
      <c r="O27" s="9">
        <v>45.5</v>
      </c>
      <c r="P27" s="7">
        <v>47.5</v>
      </c>
      <c r="Q27" s="7">
        <v>48.2</v>
      </c>
      <c r="R27" s="7">
        <v>48.5</v>
      </c>
      <c r="S27" s="7">
        <v>49.1</v>
      </c>
      <c r="T27" s="7">
        <v>49</v>
      </c>
      <c r="U27" s="7">
        <v>47.5</v>
      </c>
      <c r="V27" s="7">
        <v>46.1</v>
      </c>
      <c r="W27" s="7">
        <v>44.495</v>
      </c>
      <c r="X27" s="7">
        <v>42.705</v>
      </c>
      <c r="Y27" s="16">
        <v>41</v>
      </c>
      <c r="Z27" s="47">
        <v>40.2</v>
      </c>
    </row>
    <row r="28" spans="1:26" ht="12.75">
      <c r="A28" s="17" t="s">
        <v>4</v>
      </c>
      <c r="B28" s="9">
        <v>73.4</v>
      </c>
      <c r="C28" s="9">
        <v>44.8</v>
      </c>
      <c r="D28" s="9">
        <v>42.5</v>
      </c>
      <c r="E28" s="9">
        <v>39.3</v>
      </c>
      <c r="F28" s="9">
        <v>39</v>
      </c>
      <c r="G28" s="9">
        <v>38.4</v>
      </c>
      <c r="H28" s="9">
        <v>37.2</v>
      </c>
      <c r="I28" s="9">
        <v>36.6</v>
      </c>
      <c r="J28" s="9">
        <v>36.5</v>
      </c>
      <c r="K28" s="9">
        <v>37.2</v>
      </c>
      <c r="L28" s="9">
        <v>38</v>
      </c>
      <c r="M28" s="9">
        <v>39.5</v>
      </c>
      <c r="N28" s="9">
        <v>39.5</v>
      </c>
      <c r="O28" s="9">
        <v>40.3</v>
      </c>
      <c r="P28" s="7">
        <v>41.3</v>
      </c>
      <c r="Q28" s="7">
        <v>42</v>
      </c>
      <c r="R28" s="7">
        <v>42.9</v>
      </c>
      <c r="S28" s="7">
        <v>44.4</v>
      </c>
      <c r="T28" s="7">
        <v>46.3</v>
      </c>
      <c r="U28" s="7">
        <v>48.3</v>
      </c>
      <c r="V28" s="7">
        <v>49.2</v>
      </c>
      <c r="W28" s="7">
        <v>49.487</v>
      </c>
      <c r="X28" s="7">
        <v>50.379</v>
      </c>
      <c r="Y28" s="16">
        <v>51.6</v>
      </c>
      <c r="Z28" s="47">
        <v>50.3</v>
      </c>
    </row>
    <row r="29" spans="1:26" ht="12.75">
      <c r="A29" s="17" t="s">
        <v>5</v>
      </c>
      <c r="B29" s="9">
        <v>65.1</v>
      </c>
      <c r="C29" s="9">
        <v>58.5</v>
      </c>
      <c r="D29" s="9">
        <v>57.1</v>
      </c>
      <c r="E29" s="9">
        <v>52.1</v>
      </c>
      <c r="F29" s="9">
        <v>51.3</v>
      </c>
      <c r="G29" s="9">
        <v>48.8</v>
      </c>
      <c r="H29" s="9">
        <v>46.6</v>
      </c>
      <c r="I29" s="9">
        <v>44.8</v>
      </c>
      <c r="J29" s="9">
        <v>42.4</v>
      </c>
      <c r="K29" s="9">
        <v>39.5</v>
      </c>
      <c r="L29" s="9">
        <v>38.4</v>
      </c>
      <c r="M29" s="9">
        <v>36.4</v>
      </c>
      <c r="N29" s="9">
        <v>36.4</v>
      </c>
      <c r="O29" s="9">
        <v>36.1</v>
      </c>
      <c r="P29" s="7">
        <v>36.8</v>
      </c>
      <c r="Q29" s="7">
        <v>37.4</v>
      </c>
      <c r="R29" s="7">
        <v>38.8</v>
      </c>
      <c r="S29" s="7">
        <v>39.3</v>
      </c>
      <c r="T29" s="7">
        <v>40.1</v>
      </c>
      <c r="U29" s="7">
        <v>41.1</v>
      </c>
      <c r="V29" s="7">
        <v>41.9</v>
      </c>
      <c r="W29" s="7">
        <v>42.973</v>
      </c>
      <c r="X29" s="7">
        <v>44.82</v>
      </c>
      <c r="Y29" s="16">
        <v>49.5</v>
      </c>
      <c r="Z29" s="47">
        <v>50.9</v>
      </c>
    </row>
    <row r="30" spans="1:26" ht="12.75">
      <c r="A30" s="17" t="s">
        <v>6</v>
      </c>
      <c r="B30" s="9">
        <v>46.9</v>
      </c>
      <c r="C30" s="9">
        <v>55.3</v>
      </c>
      <c r="D30" s="9">
        <v>56.6</v>
      </c>
      <c r="E30" s="9">
        <v>59</v>
      </c>
      <c r="F30" s="9">
        <v>60.3</v>
      </c>
      <c r="G30" s="9">
        <v>59.7</v>
      </c>
      <c r="H30" s="9">
        <v>57.2</v>
      </c>
      <c r="I30" s="9">
        <v>55</v>
      </c>
      <c r="J30" s="9">
        <v>54.6</v>
      </c>
      <c r="K30" s="9">
        <v>55.8</v>
      </c>
      <c r="L30" s="9">
        <v>53.6</v>
      </c>
      <c r="M30" s="9">
        <v>46</v>
      </c>
      <c r="N30" s="9">
        <v>44.8</v>
      </c>
      <c r="O30" s="9">
        <v>42.4</v>
      </c>
      <c r="P30" s="7">
        <v>39.4</v>
      </c>
      <c r="Q30" s="7">
        <v>39.1</v>
      </c>
      <c r="R30" s="7">
        <v>37.5</v>
      </c>
      <c r="S30" s="7">
        <v>36.9</v>
      </c>
      <c r="T30" s="7">
        <v>36.3</v>
      </c>
      <c r="U30" s="7">
        <v>36.7</v>
      </c>
      <c r="V30" s="7">
        <v>37.9</v>
      </c>
      <c r="W30" s="7">
        <v>39.49</v>
      </c>
      <c r="X30" s="7">
        <v>39.189</v>
      </c>
      <c r="Y30" s="16">
        <v>42.8</v>
      </c>
      <c r="Z30" s="47">
        <v>44.2</v>
      </c>
    </row>
    <row r="31" spans="1:26" ht="12.75">
      <c r="A31" s="17" t="s">
        <v>7</v>
      </c>
      <c r="B31" s="9">
        <v>50.4</v>
      </c>
      <c r="C31" s="9">
        <v>53.3</v>
      </c>
      <c r="D31" s="9">
        <v>53.5</v>
      </c>
      <c r="E31" s="9">
        <v>53.7</v>
      </c>
      <c r="F31" s="9">
        <v>54</v>
      </c>
      <c r="G31" s="9">
        <v>55.8</v>
      </c>
      <c r="H31" s="9">
        <v>57.3</v>
      </c>
      <c r="I31" s="9">
        <v>57.4</v>
      </c>
      <c r="J31" s="9">
        <v>58.1</v>
      </c>
      <c r="K31" s="9">
        <v>59.2</v>
      </c>
      <c r="L31" s="9">
        <v>59.4</v>
      </c>
      <c r="M31" s="9">
        <v>59.3</v>
      </c>
      <c r="N31" s="9">
        <v>59.3</v>
      </c>
      <c r="O31" s="9">
        <v>58.4</v>
      </c>
      <c r="P31" s="7">
        <v>57</v>
      </c>
      <c r="Q31" s="7">
        <v>53.7</v>
      </c>
      <c r="R31" s="7">
        <v>50.3</v>
      </c>
      <c r="S31" s="7">
        <v>45.9</v>
      </c>
      <c r="T31" s="7">
        <v>41.7</v>
      </c>
      <c r="U31" s="7">
        <v>38.6</v>
      </c>
      <c r="V31" s="7">
        <v>38.5</v>
      </c>
      <c r="W31" s="7">
        <v>37.479</v>
      </c>
      <c r="X31" s="7">
        <v>38.127</v>
      </c>
      <c r="Y31" s="16">
        <v>43.3</v>
      </c>
      <c r="Z31" s="47">
        <v>43.5</v>
      </c>
    </row>
    <row r="32" spans="1:26" ht="12.75">
      <c r="A32" s="17" t="s">
        <v>8</v>
      </c>
      <c r="B32" s="9">
        <v>82.6</v>
      </c>
      <c r="C32" s="9">
        <v>51.9</v>
      </c>
      <c r="D32" s="9">
        <v>52.8</v>
      </c>
      <c r="E32" s="9">
        <v>53.4</v>
      </c>
      <c r="F32" s="9">
        <v>53.5</v>
      </c>
      <c r="G32" s="9">
        <v>53.7</v>
      </c>
      <c r="H32" s="9">
        <v>53.3</v>
      </c>
      <c r="I32" s="9">
        <v>53.4</v>
      </c>
      <c r="J32" s="9">
        <v>53.5</v>
      </c>
      <c r="K32" s="9">
        <v>54.8</v>
      </c>
      <c r="L32" s="9">
        <v>56.1</v>
      </c>
      <c r="M32" s="9">
        <v>57.1</v>
      </c>
      <c r="N32" s="9">
        <v>57.3</v>
      </c>
      <c r="O32" s="9">
        <v>58.3</v>
      </c>
      <c r="P32" s="7">
        <v>59.7</v>
      </c>
      <c r="Q32" s="7">
        <v>60</v>
      </c>
      <c r="R32" s="7">
        <v>60.5</v>
      </c>
      <c r="S32" s="7">
        <v>61.5</v>
      </c>
      <c r="T32" s="7">
        <v>61.1</v>
      </c>
      <c r="U32" s="7">
        <v>58.6</v>
      </c>
      <c r="V32" s="7">
        <v>55.1</v>
      </c>
      <c r="W32" s="7">
        <v>51.926</v>
      </c>
      <c r="X32" s="7">
        <v>48.661</v>
      </c>
      <c r="Y32" s="16">
        <v>48.1</v>
      </c>
      <c r="Z32" s="47">
        <v>45.89999999999999</v>
      </c>
    </row>
    <row r="33" spans="1:26" ht="12.75">
      <c r="A33" s="17" t="s">
        <v>9</v>
      </c>
      <c r="B33" s="9">
        <v>86</v>
      </c>
      <c r="C33" s="9">
        <v>45.1</v>
      </c>
      <c r="D33" s="9">
        <v>45.5</v>
      </c>
      <c r="E33" s="9">
        <v>47.3</v>
      </c>
      <c r="F33" s="9">
        <v>47.7</v>
      </c>
      <c r="G33" s="9">
        <v>49</v>
      </c>
      <c r="H33" s="9">
        <v>49.9</v>
      </c>
      <c r="I33" s="9">
        <v>50.6</v>
      </c>
      <c r="J33" s="9">
        <v>51.4</v>
      </c>
      <c r="K33" s="9">
        <v>51.5</v>
      </c>
      <c r="L33" s="9">
        <v>51.7</v>
      </c>
      <c r="M33" s="9">
        <v>52.1</v>
      </c>
      <c r="N33" s="9">
        <v>52.2</v>
      </c>
      <c r="O33" s="9">
        <v>52.5</v>
      </c>
      <c r="P33" s="7">
        <v>53.7</v>
      </c>
      <c r="Q33" s="7">
        <v>54.8</v>
      </c>
      <c r="R33" s="7">
        <v>55.8</v>
      </c>
      <c r="S33" s="7">
        <v>56.7</v>
      </c>
      <c r="T33" s="7">
        <v>58.4</v>
      </c>
      <c r="U33" s="7">
        <v>59.9</v>
      </c>
      <c r="V33" s="7">
        <v>61.1</v>
      </c>
      <c r="W33" s="7">
        <v>62.43</v>
      </c>
      <c r="X33" s="7">
        <v>65.009</v>
      </c>
      <c r="Y33" s="16">
        <v>62.6</v>
      </c>
      <c r="Z33" s="47">
        <v>59.400000000000006</v>
      </c>
    </row>
    <row r="34" spans="1:26" ht="12.75">
      <c r="A34" s="17" t="s">
        <v>10</v>
      </c>
      <c r="B34" s="9">
        <v>78</v>
      </c>
      <c r="C34" s="9">
        <v>56.2</v>
      </c>
      <c r="D34" s="9">
        <v>51.9</v>
      </c>
      <c r="E34" s="9">
        <v>46</v>
      </c>
      <c r="F34" s="9">
        <v>45.5</v>
      </c>
      <c r="G34" s="9">
        <v>43.9</v>
      </c>
      <c r="H34" s="9">
        <v>42.6</v>
      </c>
      <c r="I34" s="9">
        <v>42.9</v>
      </c>
      <c r="J34" s="9">
        <v>43.7</v>
      </c>
      <c r="K34" s="9">
        <v>45.2</v>
      </c>
      <c r="L34" s="9">
        <v>46.4</v>
      </c>
      <c r="M34" s="9">
        <v>48.2</v>
      </c>
      <c r="N34" s="9">
        <v>48.4</v>
      </c>
      <c r="O34" s="9">
        <v>49</v>
      </c>
      <c r="P34" s="7">
        <v>49.1</v>
      </c>
      <c r="Q34" s="7">
        <v>49.4</v>
      </c>
      <c r="R34" s="7">
        <v>49.8</v>
      </c>
      <c r="S34" s="7">
        <v>50.2</v>
      </c>
      <c r="T34" s="7">
        <v>50.6</v>
      </c>
      <c r="U34" s="7">
        <v>52</v>
      </c>
      <c r="V34" s="7">
        <v>53.7</v>
      </c>
      <c r="W34" s="7">
        <v>55.619</v>
      </c>
      <c r="X34" s="7">
        <v>57.729</v>
      </c>
      <c r="Y34" s="16">
        <v>62.5</v>
      </c>
      <c r="Z34" s="47">
        <v>63.8</v>
      </c>
    </row>
    <row r="35" spans="1:26" ht="12.75">
      <c r="A35" s="17" t="s">
        <v>11</v>
      </c>
      <c r="B35" s="9">
        <v>47.2</v>
      </c>
      <c r="C35" s="9">
        <v>57.7</v>
      </c>
      <c r="D35" s="9">
        <v>58.3</v>
      </c>
      <c r="E35" s="9">
        <v>57.5</v>
      </c>
      <c r="F35" s="9">
        <v>57.1</v>
      </c>
      <c r="G35" s="9">
        <v>55.3</v>
      </c>
      <c r="H35" s="9">
        <v>52.4</v>
      </c>
      <c r="I35" s="9">
        <v>48.6</v>
      </c>
      <c r="J35" s="9">
        <v>45.6</v>
      </c>
      <c r="K35" s="9">
        <v>43.4</v>
      </c>
      <c r="L35" s="9">
        <v>41.9</v>
      </c>
      <c r="M35" s="9">
        <v>41.1</v>
      </c>
      <c r="N35" s="9">
        <v>41.2</v>
      </c>
      <c r="O35" s="9">
        <v>41.9</v>
      </c>
      <c r="P35" s="7">
        <v>43</v>
      </c>
      <c r="Q35" s="7">
        <v>44</v>
      </c>
      <c r="R35" s="7">
        <v>45.1</v>
      </c>
      <c r="S35" s="7">
        <v>45.9</v>
      </c>
      <c r="T35" s="7">
        <v>46.6</v>
      </c>
      <c r="U35" s="7">
        <v>46.8</v>
      </c>
      <c r="V35" s="7">
        <v>47.5</v>
      </c>
      <c r="W35" s="7">
        <v>48.368</v>
      </c>
      <c r="X35" s="7">
        <v>49.696</v>
      </c>
      <c r="Y35" s="16">
        <v>52.3</v>
      </c>
      <c r="Z35" s="47">
        <v>53.900000000000006</v>
      </c>
    </row>
    <row r="36" spans="1:26" ht="12.75">
      <c r="A36" s="17" t="s">
        <v>12</v>
      </c>
      <c r="B36" s="9">
        <v>41.1</v>
      </c>
      <c r="C36" s="9">
        <v>53.4</v>
      </c>
      <c r="D36" s="9">
        <v>53.3</v>
      </c>
      <c r="E36" s="9">
        <v>52.5</v>
      </c>
      <c r="F36" s="9">
        <v>52.6</v>
      </c>
      <c r="G36" s="9">
        <v>52.7</v>
      </c>
      <c r="H36" s="9">
        <v>52.2</v>
      </c>
      <c r="I36" s="9">
        <v>53</v>
      </c>
      <c r="J36" s="9">
        <v>53.5</v>
      </c>
      <c r="K36" s="9">
        <v>53</v>
      </c>
      <c r="L36" s="9">
        <v>51.4</v>
      </c>
      <c r="M36" s="9">
        <v>46.7</v>
      </c>
      <c r="N36" s="9">
        <v>46.1</v>
      </c>
      <c r="O36" s="9">
        <v>43.2</v>
      </c>
      <c r="P36" s="7">
        <v>41</v>
      </c>
      <c r="Q36" s="7">
        <v>39.7</v>
      </c>
      <c r="R36" s="7">
        <v>38.9</v>
      </c>
      <c r="S36" s="7">
        <v>39.2</v>
      </c>
      <c r="T36" s="7">
        <v>40</v>
      </c>
      <c r="U36" s="7">
        <v>41.1</v>
      </c>
      <c r="V36" s="7">
        <v>42.2</v>
      </c>
      <c r="W36" s="7">
        <v>43.538</v>
      </c>
      <c r="X36" s="7">
        <v>44.841</v>
      </c>
      <c r="Y36" s="16">
        <v>45.8</v>
      </c>
      <c r="Z36" s="47">
        <v>46.4</v>
      </c>
    </row>
    <row r="37" spans="1:26" ht="12.75">
      <c r="A37" s="17" t="s">
        <v>13</v>
      </c>
      <c r="B37" s="9">
        <v>38.1</v>
      </c>
      <c r="C37" s="9">
        <v>35.6</v>
      </c>
      <c r="D37" s="9">
        <v>39.9</v>
      </c>
      <c r="E37" s="9">
        <v>43.2</v>
      </c>
      <c r="F37" s="9">
        <v>43.8</v>
      </c>
      <c r="G37" s="9">
        <v>45.4</v>
      </c>
      <c r="H37" s="9">
        <v>45.7</v>
      </c>
      <c r="I37" s="9">
        <v>45.9</v>
      </c>
      <c r="J37" s="9">
        <v>46.2</v>
      </c>
      <c r="K37" s="9">
        <v>46.8</v>
      </c>
      <c r="L37" s="9">
        <v>47</v>
      </c>
      <c r="M37" s="9">
        <v>47.8</v>
      </c>
      <c r="N37" s="9">
        <v>48.1</v>
      </c>
      <c r="O37" s="9">
        <v>48.5</v>
      </c>
      <c r="P37" s="7">
        <v>47.9</v>
      </c>
      <c r="Q37" s="7">
        <v>46.7</v>
      </c>
      <c r="R37" s="7">
        <v>45.1</v>
      </c>
      <c r="S37" s="7">
        <v>42.6</v>
      </c>
      <c r="T37" s="7">
        <v>40.1</v>
      </c>
      <c r="U37" s="7">
        <v>38.4</v>
      </c>
      <c r="V37" s="7">
        <v>37.5</v>
      </c>
      <c r="W37" s="7">
        <v>36.973</v>
      </c>
      <c r="X37" s="7">
        <v>37.51</v>
      </c>
      <c r="Y37" s="16">
        <v>38.2</v>
      </c>
      <c r="Z37" s="47">
        <v>39.1</v>
      </c>
    </row>
    <row r="38" spans="1:26" ht="12.75">
      <c r="A38" s="17" t="s">
        <v>14</v>
      </c>
      <c r="B38" s="9">
        <v>18.4</v>
      </c>
      <c r="C38" s="9">
        <v>19.3</v>
      </c>
      <c r="D38" s="9">
        <v>17.6</v>
      </c>
      <c r="E38" s="9">
        <v>19.9</v>
      </c>
      <c r="F38" s="9">
        <v>20.3</v>
      </c>
      <c r="G38" s="9">
        <v>23.6</v>
      </c>
      <c r="H38" s="9">
        <v>27.8</v>
      </c>
      <c r="I38" s="9">
        <v>31.1</v>
      </c>
      <c r="J38" s="9">
        <v>33.4</v>
      </c>
      <c r="K38" s="9">
        <v>35.5</v>
      </c>
      <c r="L38" s="9">
        <v>37.1</v>
      </c>
      <c r="M38" s="9">
        <v>38.4</v>
      </c>
      <c r="N38" s="9">
        <v>38.4</v>
      </c>
      <c r="O38" s="9">
        <v>38.5</v>
      </c>
      <c r="P38" s="7">
        <v>38.9</v>
      </c>
      <c r="Q38" s="7">
        <v>39.5</v>
      </c>
      <c r="R38" s="7">
        <v>39.9</v>
      </c>
      <c r="S38" s="7">
        <v>41.2</v>
      </c>
      <c r="T38" s="7">
        <v>42.1</v>
      </c>
      <c r="U38" s="7">
        <v>41.9</v>
      </c>
      <c r="V38" s="7">
        <v>41.4</v>
      </c>
      <c r="W38" s="7">
        <v>40.479</v>
      </c>
      <c r="X38" s="7">
        <v>38.591</v>
      </c>
      <c r="Y38" s="16">
        <v>36</v>
      </c>
      <c r="Z38" s="47">
        <v>35</v>
      </c>
    </row>
    <row r="39" spans="1:26" ht="12.75">
      <c r="A39" s="17" t="s">
        <v>15</v>
      </c>
      <c r="B39" s="9">
        <v>12.8</v>
      </c>
      <c r="C39" s="9">
        <v>21.5</v>
      </c>
      <c r="D39" s="9">
        <v>21.7</v>
      </c>
      <c r="E39" s="9">
        <v>19.8</v>
      </c>
      <c r="F39" s="9">
        <v>19.1</v>
      </c>
      <c r="G39" s="9">
        <v>16.5</v>
      </c>
      <c r="H39" s="9">
        <v>14.2</v>
      </c>
      <c r="I39" s="9">
        <v>13.1</v>
      </c>
      <c r="J39" s="9">
        <v>13.8</v>
      </c>
      <c r="K39" s="9">
        <v>15.9</v>
      </c>
      <c r="L39" s="9">
        <v>18.4</v>
      </c>
      <c r="M39" s="9">
        <v>24.2</v>
      </c>
      <c r="N39" s="9">
        <v>24.7</v>
      </c>
      <c r="O39" s="9">
        <v>26.5</v>
      </c>
      <c r="P39" s="7">
        <v>28</v>
      </c>
      <c r="Q39" s="7">
        <v>29.4</v>
      </c>
      <c r="R39" s="7">
        <v>30.5</v>
      </c>
      <c r="S39" s="7">
        <v>31.1</v>
      </c>
      <c r="T39" s="7">
        <v>31.9</v>
      </c>
      <c r="U39" s="7">
        <v>32.8</v>
      </c>
      <c r="V39" s="7">
        <v>33.5</v>
      </c>
      <c r="W39" s="7">
        <v>34.259</v>
      </c>
      <c r="X39" s="7">
        <v>35.754</v>
      </c>
      <c r="Y39" s="16">
        <v>35</v>
      </c>
      <c r="Z39" s="47">
        <v>35.1</v>
      </c>
    </row>
    <row r="40" spans="1:26" ht="12.75">
      <c r="A40" s="17" t="s">
        <v>16</v>
      </c>
      <c r="B40" s="9">
        <v>6.4</v>
      </c>
      <c r="C40" s="9">
        <v>10.8</v>
      </c>
      <c r="D40" s="9">
        <v>11.4</v>
      </c>
      <c r="E40" s="9">
        <v>12.9</v>
      </c>
      <c r="F40" s="9">
        <v>13.2</v>
      </c>
      <c r="G40" s="9">
        <v>14.5</v>
      </c>
      <c r="H40" s="9">
        <v>15.7</v>
      </c>
      <c r="I40" s="9">
        <v>16.1</v>
      </c>
      <c r="J40" s="9">
        <v>16</v>
      </c>
      <c r="K40" s="9">
        <v>14.7</v>
      </c>
      <c r="L40" s="9">
        <v>12.7</v>
      </c>
      <c r="M40" s="9">
        <v>10.5</v>
      </c>
      <c r="N40" s="9">
        <v>10.5</v>
      </c>
      <c r="O40" s="9">
        <v>10.9</v>
      </c>
      <c r="P40" s="7">
        <v>12.5</v>
      </c>
      <c r="Q40" s="7">
        <v>14.4</v>
      </c>
      <c r="R40" s="7">
        <v>17.1</v>
      </c>
      <c r="S40" s="7">
        <v>19.5</v>
      </c>
      <c r="T40" s="7">
        <v>21.2</v>
      </c>
      <c r="U40" s="7">
        <v>22.8</v>
      </c>
      <c r="V40" s="7">
        <v>24.5</v>
      </c>
      <c r="W40" s="7">
        <v>25.535</v>
      </c>
      <c r="X40" s="7">
        <v>26.316</v>
      </c>
      <c r="Y40" s="16">
        <v>26.5</v>
      </c>
      <c r="Z40" s="47">
        <v>26.8</v>
      </c>
    </row>
    <row r="41" spans="1:26" ht="12.75">
      <c r="A41" s="17" t="s">
        <v>17</v>
      </c>
      <c r="B41" s="9">
        <v>10.5</v>
      </c>
      <c r="C41" s="9">
        <v>15.3</v>
      </c>
      <c r="D41" s="9">
        <v>15.9</v>
      </c>
      <c r="E41" s="9">
        <v>16.6</v>
      </c>
      <c r="F41" s="9">
        <v>16.7</v>
      </c>
      <c r="G41" s="9">
        <v>17</v>
      </c>
      <c r="H41" s="9">
        <v>17.4</v>
      </c>
      <c r="I41" s="9">
        <v>18.2</v>
      </c>
      <c r="J41" s="9">
        <v>19.4</v>
      </c>
      <c r="K41" s="9">
        <v>20.8</v>
      </c>
      <c r="L41" s="9">
        <v>22</v>
      </c>
      <c r="M41" s="9">
        <v>24.1</v>
      </c>
      <c r="N41" s="9">
        <v>24.2</v>
      </c>
      <c r="O41" s="9">
        <v>24.8</v>
      </c>
      <c r="P41" s="7">
        <v>24.6</v>
      </c>
      <c r="Q41" s="7">
        <v>24.1</v>
      </c>
      <c r="R41" s="7">
        <v>23.9</v>
      </c>
      <c r="S41" s="7">
        <v>24.2</v>
      </c>
      <c r="T41" s="7">
        <v>25.1</v>
      </c>
      <c r="U41" s="7">
        <v>26.3</v>
      </c>
      <c r="V41" s="7">
        <v>27.5</v>
      </c>
      <c r="W41" s="7">
        <v>29.657</v>
      </c>
      <c r="X41" s="7">
        <v>31.743</v>
      </c>
      <c r="Y41" s="16">
        <v>33.2</v>
      </c>
      <c r="Z41" s="47">
        <v>35.8</v>
      </c>
    </row>
    <row r="42" spans="1:26" ht="22.5" customHeight="1">
      <c r="A42" s="18" t="s">
        <v>20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19"/>
      <c r="Y42" s="16"/>
      <c r="Z42" s="47"/>
    </row>
    <row r="43" spans="1:26" s="26" customFormat="1" ht="24.75" customHeight="1">
      <c r="A43" s="50" t="s">
        <v>29</v>
      </c>
      <c r="B43" s="9">
        <v>224.5</v>
      </c>
      <c r="C43" s="9">
        <v>152.8</v>
      </c>
      <c r="D43" s="9">
        <v>147.9</v>
      </c>
      <c r="E43" s="9">
        <v>140.2</v>
      </c>
      <c r="F43" s="9">
        <v>139.4</v>
      </c>
      <c r="G43" s="9">
        <v>137.3</v>
      </c>
      <c r="H43" s="9">
        <v>134.8</v>
      </c>
      <c r="I43" s="9">
        <v>132.5</v>
      </c>
      <c r="J43" s="9">
        <v>130.7</v>
      </c>
      <c r="K43" s="9">
        <v>129.1</v>
      </c>
      <c r="L43" s="9">
        <v>128</v>
      </c>
      <c r="M43" s="9">
        <v>127.1</v>
      </c>
      <c r="N43" s="9">
        <v>127.5</v>
      </c>
      <c r="O43" s="9">
        <v>129.3</v>
      </c>
      <c r="P43" s="7">
        <v>132.6</v>
      </c>
      <c r="Q43" s="7">
        <v>135</v>
      </c>
      <c r="R43" s="7">
        <v>137.1</v>
      </c>
      <c r="S43" s="7">
        <v>140.1</v>
      </c>
      <c r="T43" s="7">
        <v>142.5</v>
      </c>
      <c r="U43" s="7">
        <v>144.4</v>
      </c>
      <c r="V43" s="7">
        <v>145.2</v>
      </c>
      <c r="W43" s="7">
        <v>145.2</v>
      </c>
      <c r="X43" s="7">
        <v>145.9</v>
      </c>
      <c r="Y43" s="68">
        <v>150.4</v>
      </c>
      <c r="Z43" s="48">
        <v>150.5</v>
      </c>
    </row>
    <row r="44" spans="1:26" s="26" customFormat="1" ht="27" customHeight="1">
      <c r="A44" s="50" t="s">
        <v>27</v>
      </c>
      <c r="B44" s="9">
        <v>467.7</v>
      </c>
      <c r="C44" s="9">
        <v>405.3</v>
      </c>
      <c r="D44" s="9">
        <v>408.2</v>
      </c>
      <c r="E44" s="9">
        <v>409.6</v>
      </c>
      <c r="F44" s="9">
        <v>411.8</v>
      </c>
      <c r="G44" s="9">
        <v>414.8</v>
      </c>
      <c r="H44" s="9">
        <v>412.3</v>
      </c>
      <c r="I44" s="9">
        <v>410.4</v>
      </c>
      <c r="J44" s="9">
        <v>411.1</v>
      </c>
      <c r="K44" s="9">
        <v>415.3</v>
      </c>
      <c r="L44" s="9">
        <v>415.5</v>
      </c>
      <c r="M44" s="9">
        <v>407.2</v>
      </c>
      <c r="N44" s="9">
        <v>406.3</v>
      </c>
      <c r="O44" s="9">
        <v>404</v>
      </c>
      <c r="P44" s="7">
        <v>401.1</v>
      </c>
      <c r="Q44" s="7">
        <v>397.8</v>
      </c>
      <c r="R44" s="7">
        <v>394.1</v>
      </c>
      <c r="S44" s="7">
        <v>390.1</v>
      </c>
      <c r="T44" s="7">
        <v>386.6</v>
      </c>
      <c r="U44" s="7">
        <v>383.5</v>
      </c>
      <c r="V44" s="7">
        <v>384.1</v>
      </c>
      <c r="W44" s="7">
        <v>393.4</v>
      </c>
      <c r="X44" s="7">
        <v>398</v>
      </c>
      <c r="Y44" s="68">
        <v>417.9</v>
      </c>
      <c r="Z44" s="48">
        <v>416.3</v>
      </c>
    </row>
    <row r="45" spans="1:26" s="26" customFormat="1" ht="28.5" customHeight="1">
      <c r="A45" s="50" t="s">
        <v>30</v>
      </c>
      <c r="B45" s="9">
        <v>39.7</v>
      </c>
      <c r="C45" s="9">
        <v>58</v>
      </c>
      <c r="D45" s="9">
        <v>58.5</v>
      </c>
      <c r="E45" s="9">
        <v>60.1</v>
      </c>
      <c r="F45" s="9">
        <v>60</v>
      </c>
      <c r="G45" s="9">
        <v>60.8</v>
      </c>
      <c r="H45" s="9">
        <v>62.4</v>
      </c>
      <c r="I45" s="9">
        <v>64.4</v>
      </c>
      <c r="J45" s="9">
        <v>67.5</v>
      </c>
      <c r="K45" s="9">
        <v>71</v>
      </c>
      <c r="L45" s="9">
        <v>73.7</v>
      </c>
      <c r="M45" s="9">
        <v>80.3</v>
      </c>
      <c r="N45" s="9">
        <v>80.8</v>
      </c>
      <c r="O45" s="9">
        <v>83.8</v>
      </c>
      <c r="P45" s="7">
        <v>86.8</v>
      </c>
      <c r="Q45" s="7">
        <v>89.9</v>
      </c>
      <c r="R45" s="7">
        <v>93.5</v>
      </c>
      <c r="S45" s="7">
        <v>97.5</v>
      </c>
      <c r="T45" s="7">
        <v>101.4</v>
      </c>
      <c r="U45" s="7">
        <v>104.9</v>
      </c>
      <c r="V45" s="7">
        <v>108.1</v>
      </c>
      <c r="W45" s="7">
        <v>104.1</v>
      </c>
      <c r="X45" s="7">
        <v>107.2</v>
      </c>
      <c r="Y45" s="68">
        <v>100.1</v>
      </c>
      <c r="Z45" s="48">
        <v>103.5</v>
      </c>
    </row>
    <row r="46" spans="1:26" s="22" customFormat="1" ht="12.75">
      <c r="A46" s="20" t="s">
        <v>21</v>
      </c>
      <c r="B46" s="6">
        <v>362.1</v>
      </c>
      <c r="C46" s="6">
        <v>346.5</v>
      </c>
      <c r="D46" s="6">
        <v>342.8</v>
      </c>
      <c r="E46" s="6">
        <v>339.3</v>
      </c>
      <c r="F46" s="6">
        <v>337.5</v>
      </c>
      <c r="G46" s="6">
        <v>337.1</v>
      </c>
      <c r="H46" s="6">
        <v>343.6</v>
      </c>
      <c r="I46" s="6">
        <v>347.1</v>
      </c>
      <c r="J46" s="6">
        <v>346.8</v>
      </c>
      <c r="K46" s="6">
        <v>343.5</v>
      </c>
      <c r="L46" s="6">
        <v>340.8</v>
      </c>
      <c r="M46" s="6">
        <v>344</v>
      </c>
      <c r="N46" s="6">
        <v>343.7</v>
      </c>
      <c r="O46" s="6">
        <v>338.8</v>
      </c>
      <c r="P46" s="6">
        <v>335.1</v>
      </c>
      <c r="Q46" s="6">
        <v>332.1</v>
      </c>
      <c r="R46" s="6">
        <v>332.2</v>
      </c>
      <c r="S46" s="6">
        <v>331.9</v>
      </c>
      <c r="T46" s="6">
        <v>332.3</v>
      </c>
      <c r="U46" s="6">
        <v>331.5</v>
      </c>
      <c r="V46" s="6">
        <v>329.5</v>
      </c>
      <c r="W46" s="45">
        <v>329.3</v>
      </c>
      <c r="X46" s="5">
        <v>330.9</v>
      </c>
      <c r="Y46" s="5">
        <v>329.4</v>
      </c>
      <c r="Z46" s="11">
        <v>327.3</v>
      </c>
    </row>
    <row r="47" spans="1:26" ht="22.5" customHeight="1">
      <c r="A47" s="12" t="s">
        <v>2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4"/>
      <c r="M47" s="14"/>
      <c r="N47" s="14"/>
      <c r="O47" s="15"/>
      <c r="P47" s="16"/>
      <c r="Q47" s="15"/>
      <c r="R47" s="21"/>
      <c r="S47" s="21"/>
      <c r="T47" s="21"/>
      <c r="U47" s="21"/>
      <c r="V47" s="16"/>
      <c r="W47" s="16"/>
      <c r="X47" s="16"/>
      <c r="Y47" s="16"/>
      <c r="Z47" s="47"/>
    </row>
    <row r="48" spans="1:26" ht="12.75">
      <c r="A48" s="17" t="s">
        <v>3</v>
      </c>
      <c r="B48" s="9">
        <v>49.7</v>
      </c>
      <c r="C48" s="9">
        <v>30.5</v>
      </c>
      <c r="D48" s="9">
        <v>29.3</v>
      </c>
      <c r="E48" s="9">
        <v>28.6</v>
      </c>
      <c r="F48" s="9">
        <v>28.4</v>
      </c>
      <c r="G48" s="9">
        <v>27.8</v>
      </c>
      <c r="H48" s="9">
        <v>28.1</v>
      </c>
      <c r="I48" s="9">
        <v>27.9</v>
      </c>
      <c r="J48" s="9">
        <v>28.1</v>
      </c>
      <c r="K48" s="9">
        <v>29</v>
      </c>
      <c r="L48" s="9">
        <v>29.4</v>
      </c>
      <c r="M48" s="9">
        <v>32.9</v>
      </c>
      <c r="N48" s="9">
        <v>32.9</v>
      </c>
      <c r="O48" s="9">
        <v>33.4</v>
      </c>
      <c r="P48" s="7">
        <v>32.8</v>
      </c>
      <c r="Q48" s="7">
        <v>33.1</v>
      </c>
      <c r="R48" s="7">
        <v>33.4</v>
      </c>
      <c r="S48" s="7">
        <v>33.4</v>
      </c>
      <c r="T48" s="7">
        <v>32.5</v>
      </c>
      <c r="U48" s="7">
        <v>31.1</v>
      </c>
      <c r="V48" s="7">
        <v>29.2</v>
      </c>
      <c r="W48" s="7">
        <v>26.693</v>
      </c>
      <c r="X48" s="7">
        <v>25.61</v>
      </c>
      <c r="Y48" s="16">
        <v>24.7</v>
      </c>
      <c r="Z48" s="48">
        <f>Z6-Z27</f>
        <v>23.799999999999997</v>
      </c>
    </row>
    <row r="49" spans="1:27" ht="12.75">
      <c r="A49" s="17" t="s">
        <v>4</v>
      </c>
      <c r="B49" s="9">
        <v>40.9</v>
      </c>
      <c r="C49" s="9">
        <v>37.6</v>
      </c>
      <c r="D49" s="9">
        <v>35.7</v>
      </c>
      <c r="E49" s="9">
        <v>33.3</v>
      </c>
      <c r="F49" s="9">
        <v>33.1</v>
      </c>
      <c r="G49" s="9">
        <v>31.7</v>
      </c>
      <c r="H49" s="9">
        <v>30.4</v>
      </c>
      <c r="I49" s="9">
        <v>29.4</v>
      </c>
      <c r="J49" s="9">
        <v>28.3</v>
      </c>
      <c r="K49" s="9">
        <v>27.7</v>
      </c>
      <c r="L49" s="9">
        <v>27.5</v>
      </c>
      <c r="M49" s="9">
        <v>28.2</v>
      </c>
      <c r="N49" s="9">
        <v>28.1</v>
      </c>
      <c r="O49" s="9">
        <v>28.1</v>
      </c>
      <c r="P49" s="7">
        <v>28.9</v>
      </c>
      <c r="Q49" s="7">
        <v>29.7</v>
      </c>
      <c r="R49" s="7">
        <v>30.4</v>
      </c>
      <c r="S49" s="7">
        <v>30.8</v>
      </c>
      <c r="T49" s="7">
        <v>31.4</v>
      </c>
      <c r="U49" s="7">
        <v>31</v>
      </c>
      <c r="V49" s="7">
        <v>31.1</v>
      </c>
      <c r="W49" s="7">
        <v>31.472</v>
      </c>
      <c r="X49" s="7">
        <v>31.59</v>
      </c>
      <c r="Y49" s="16">
        <v>30.6</v>
      </c>
      <c r="Z49" s="48">
        <v>29.2</v>
      </c>
      <c r="AA49" s="66"/>
    </row>
    <row r="50" spans="1:26" ht="12.75">
      <c r="A50" s="17" t="s">
        <v>5</v>
      </c>
      <c r="B50" s="9">
        <v>34.7</v>
      </c>
      <c r="C50" s="9">
        <v>42.6</v>
      </c>
      <c r="D50" s="9">
        <v>43</v>
      </c>
      <c r="E50" s="9">
        <v>40.8</v>
      </c>
      <c r="F50" s="9">
        <v>40.4</v>
      </c>
      <c r="G50" s="9">
        <v>38.1</v>
      </c>
      <c r="H50" s="9">
        <v>36.1</v>
      </c>
      <c r="I50" s="9">
        <v>33.7</v>
      </c>
      <c r="J50" s="9">
        <v>32.6</v>
      </c>
      <c r="K50" s="9">
        <v>32.2</v>
      </c>
      <c r="L50" s="9">
        <v>31.1</v>
      </c>
      <c r="M50" s="9">
        <v>28.7</v>
      </c>
      <c r="N50" s="9">
        <v>28.6</v>
      </c>
      <c r="O50" s="9">
        <v>27.5</v>
      </c>
      <c r="P50" s="7">
        <v>26.9</v>
      </c>
      <c r="Q50" s="7">
        <v>26.7</v>
      </c>
      <c r="R50" s="7">
        <v>27.1</v>
      </c>
      <c r="S50" s="7">
        <v>26.9</v>
      </c>
      <c r="T50" s="7">
        <v>27</v>
      </c>
      <c r="U50" s="7">
        <v>27.9</v>
      </c>
      <c r="V50" s="7">
        <v>28.7</v>
      </c>
      <c r="W50" s="7">
        <v>29.423</v>
      </c>
      <c r="X50" s="7">
        <v>29.781</v>
      </c>
      <c r="Y50" s="16">
        <v>29.3</v>
      </c>
      <c r="Z50" s="48">
        <f aca="true" t="shared" si="0" ref="Z50:Z62">Z8-Z29</f>
        <v>29.500000000000007</v>
      </c>
    </row>
    <row r="51" spans="1:26" ht="12.75">
      <c r="A51" s="17" t="s">
        <v>6</v>
      </c>
      <c r="B51" s="9">
        <v>26.1</v>
      </c>
      <c r="C51" s="9">
        <v>32.6</v>
      </c>
      <c r="D51" s="9">
        <v>32.4</v>
      </c>
      <c r="E51" s="9">
        <v>34.3</v>
      </c>
      <c r="F51" s="9">
        <v>33.6</v>
      </c>
      <c r="G51" s="9">
        <v>36.1</v>
      </c>
      <c r="H51" s="9">
        <v>39.4</v>
      </c>
      <c r="I51" s="9">
        <v>41.8</v>
      </c>
      <c r="J51" s="9">
        <v>39.9</v>
      </c>
      <c r="K51" s="9">
        <v>34.6</v>
      </c>
      <c r="L51" s="9">
        <v>31.6</v>
      </c>
      <c r="M51" s="9">
        <v>29.7</v>
      </c>
      <c r="N51" s="9">
        <v>29.5</v>
      </c>
      <c r="O51" s="9">
        <v>27.5</v>
      </c>
      <c r="P51" s="7">
        <v>26.3</v>
      </c>
      <c r="Q51" s="7">
        <v>24.4</v>
      </c>
      <c r="R51" s="7">
        <v>23.4</v>
      </c>
      <c r="S51" s="7">
        <v>22.3</v>
      </c>
      <c r="T51" s="7">
        <v>21.8</v>
      </c>
      <c r="U51" s="7">
        <v>21.7</v>
      </c>
      <c r="V51" s="7">
        <v>21.3</v>
      </c>
      <c r="W51" s="7">
        <v>22.107</v>
      </c>
      <c r="X51" s="7">
        <v>23.691</v>
      </c>
      <c r="Y51" s="16">
        <v>23.5</v>
      </c>
      <c r="Z51" s="48">
        <f t="shared" si="0"/>
        <v>23</v>
      </c>
    </row>
    <row r="52" spans="1:26" ht="12.75">
      <c r="A52" s="17" t="s">
        <v>7</v>
      </c>
      <c r="B52" s="9">
        <v>27.5</v>
      </c>
      <c r="C52" s="9">
        <v>22.5</v>
      </c>
      <c r="D52" s="9">
        <v>22.4</v>
      </c>
      <c r="E52" s="9">
        <v>22.9</v>
      </c>
      <c r="F52" s="9">
        <v>22.8</v>
      </c>
      <c r="G52" s="9">
        <v>23.6</v>
      </c>
      <c r="H52" s="9">
        <v>25.6</v>
      </c>
      <c r="I52" s="9">
        <v>28.6</v>
      </c>
      <c r="J52" s="9">
        <v>31.3</v>
      </c>
      <c r="K52" s="9">
        <v>32.6</v>
      </c>
      <c r="L52" s="9">
        <v>32.7</v>
      </c>
      <c r="M52" s="9">
        <v>32.1</v>
      </c>
      <c r="N52" s="9">
        <v>32.1</v>
      </c>
      <c r="O52" s="9">
        <v>28.6</v>
      </c>
      <c r="P52" s="7">
        <v>25.2</v>
      </c>
      <c r="Q52" s="7">
        <v>22.4</v>
      </c>
      <c r="R52" s="7">
        <v>20.6</v>
      </c>
      <c r="S52" s="7">
        <v>20.2</v>
      </c>
      <c r="T52" s="7">
        <v>21</v>
      </c>
      <c r="U52" s="7">
        <v>21.7</v>
      </c>
      <c r="V52" s="7">
        <v>20.7</v>
      </c>
      <c r="W52" s="7">
        <v>19.797</v>
      </c>
      <c r="X52" s="7">
        <v>19.714</v>
      </c>
      <c r="Y52" s="16">
        <v>20.3</v>
      </c>
      <c r="Z52" s="48">
        <f t="shared" si="0"/>
        <v>21.299999999999997</v>
      </c>
    </row>
    <row r="53" spans="1:27" ht="12.75">
      <c r="A53" s="17" t="s">
        <v>8</v>
      </c>
      <c r="B53" s="9">
        <v>38.3</v>
      </c>
      <c r="C53" s="9">
        <v>20.8</v>
      </c>
      <c r="D53" s="9">
        <v>20.9</v>
      </c>
      <c r="E53" s="9">
        <v>20.5</v>
      </c>
      <c r="F53" s="9">
        <v>20.4</v>
      </c>
      <c r="G53" s="9">
        <v>20.7</v>
      </c>
      <c r="H53" s="9">
        <v>21.6</v>
      </c>
      <c r="I53" s="9">
        <v>22.3</v>
      </c>
      <c r="J53" s="9">
        <v>23</v>
      </c>
      <c r="K53" s="9">
        <v>23.9</v>
      </c>
      <c r="L53" s="9">
        <v>24.7</v>
      </c>
      <c r="M53" s="9">
        <v>27.5</v>
      </c>
      <c r="N53" s="9">
        <v>27.6</v>
      </c>
      <c r="O53" s="9">
        <v>28.5</v>
      </c>
      <c r="P53" s="7">
        <v>28.8</v>
      </c>
      <c r="Q53" s="7">
        <v>28.6</v>
      </c>
      <c r="R53" s="7">
        <v>28.2</v>
      </c>
      <c r="S53" s="7">
        <v>27.3</v>
      </c>
      <c r="T53" s="7">
        <v>25.6</v>
      </c>
      <c r="U53" s="7">
        <v>23.4</v>
      </c>
      <c r="V53" s="7">
        <v>22.9</v>
      </c>
      <c r="W53" s="7">
        <v>22.763</v>
      </c>
      <c r="X53" s="7">
        <v>23.057</v>
      </c>
      <c r="Y53" s="16">
        <v>22.9</v>
      </c>
      <c r="Z53" s="48">
        <v>22.2</v>
      </c>
      <c r="AA53" s="66"/>
    </row>
    <row r="54" spans="1:27" ht="12.75">
      <c r="A54" s="17" t="s">
        <v>9</v>
      </c>
      <c r="B54" s="9">
        <v>36.2</v>
      </c>
      <c r="C54" s="9">
        <v>23.4</v>
      </c>
      <c r="D54" s="9">
        <v>22.4</v>
      </c>
      <c r="E54" s="9">
        <v>21.8</v>
      </c>
      <c r="F54" s="9">
        <v>21.5</v>
      </c>
      <c r="G54" s="9">
        <v>20.8</v>
      </c>
      <c r="H54" s="9">
        <v>20.9</v>
      </c>
      <c r="I54" s="9">
        <v>20.8</v>
      </c>
      <c r="J54" s="9">
        <v>20.5</v>
      </c>
      <c r="K54" s="9">
        <v>20.2</v>
      </c>
      <c r="L54" s="9">
        <v>20.2</v>
      </c>
      <c r="M54" s="9">
        <v>20.6</v>
      </c>
      <c r="N54" s="9">
        <v>20.6</v>
      </c>
      <c r="O54" s="9">
        <v>20.9</v>
      </c>
      <c r="P54" s="7">
        <v>21.7</v>
      </c>
      <c r="Q54" s="7">
        <v>22.3</v>
      </c>
      <c r="R54" s="7">
        <v>23.3</v>
      </c>
      <c r="S54" s="7">
        <v>24.2</v>
      </c>
      <c r="T54" s="7">
        <v>25.1</v>
      </c>
      <c r="U54" s="7">
        <v>25.4</v>
      </c>
      <c r="V54" s="7">
        <v>25</v>
      </c>
      <c r="W54" s="7">
        <v>24.513</v>
      </c>
      <c r="X54" s="7">
        <v>23.655</v>
      </c>
      <c r="Y54" s="16">
        <v>25.9</v>
      </c>
      <c r="Z54" s="48">
        <v>24</v>
      </c>
      <c r="AA54" s="66"/>
    </row>
    <row r="55" spans="1:27" ht="12.75">
      <c r="A55" s="17" t="s">
        <v>10</v>
      </c>
      <c r="B55" s="9">
        <v>27.4</v>
      </c>
      <c r="C55" s="9">
        <v>30.4</v>
      </c>
      <c r="D55" s="9">
        <v>28.7</v>
      </c>
      <c r="E55" s="9">
        <v>26.4</v>
      </c>
      <c r="F55" s="9">
        <v>26.1</v>
      </c>
      <c r="G55" s="9">
        <v>24.8</v>
      </c>
      <c r="H55" s="9">
        <v>24</v>
      </c>
      <c r="I55" s="9">
        <v>23.1</v>
      </c>
      <c r="J55" s="9">
        <v>22</v>
      </c>
      <c r="K55" s="9">
        <v>21.2</v>
      </c>
      <c r="L55" s="9">
        <v>20.4</v>
      </c>
      <c r="M55" s="9">
        <v>19.6</v>
      </c>
      <c r="N55" s="9">
        <v>19.5</v>
      </c>
      <c r="O55" s="9">
        <v>19</v>
      </c>
      <c r="P55" s="7">
        <v>18.5</v>
      </c>
      <c r="Q55" s="7">
        <v>18.4</v>
      </c>
      <c r="R55" s="7">
        <v>18.6</v>
      </c>
      <c r="S55" s="7">
        <v>18.7</v>
      </c>
      <c r="T55" s="7">
        <v>19.2</v>
      </c>
      <c r="U55" s="7">
        <v>20</v>
      </c>
      <c r="V55" s="7">
        <v>20.6</v>
      </c>
      <c r="W55" s="7">
        <v>21.487</v>
      </c>
      <c r="X55" s="7">
        <v>22.186</v>
      </c>
      <c r="Y55" s="16">
        <v>23.5</v>
      </c>
      <c r="Z55" s="48">
        <v>24.2</v>
      </c>
      <c r="AA55" s="66"/>
    </row>
    <row r="56" spans="1:27" ht="12.75">
      <c r="A56" s="17" t="s">
        <v>11</v>
      </c>
      <c r="B56" s="9">
        <v>16.2</v>
      </c>
      <c r="C56" s="9">
        <v>29.4</v>
      </c>
      <c r="D56" s="9">
        <v>30</v>
      </c>
      <c r="E56" s="9">
        <v>29.9</v>
      </c>
      <c r="F56" s="9">
        <v>29.8</v>
      </c>
      <c r="G56" s="9">
        <v>29.4</v>
      </c>
      <c r="H56" s="9">
        <v>29.1</v>
      </c>
      <c r="I56" s="9">
        <v>27.9</v>
      </c>
      <c r="J56" s="9">
        <v>26.5</v>
      </c>
      <c r="K56" s="9">
        <v>25.2</v>
      </c>
      <c r="L56" s="9">
        <v>24</v>
      </c>
      <c r="M56" s="9">
        <v>22.1</v>
      </c>
      <c r="N56" s="9">
        <v>21.8</v>
      </c>
      <c r="O56" s="9">
        <v>20.7</v>
      </c>
      <c r="P56" s="7">
        <v>19.9</v>
      </c>
      <c r="Q56" s="7">
        <v>19.1</v>
      </c>
      <c r="R56" s="7">
        <v>18.6</v>
      </c>
      <c r="S56" s="7">
        <v>18.1</v>
      </c>
      <c r="T56" s="7">
        <v>17.7</v>
      </c>
      <c r="U56" s="7">
        <v>17.4</v>
      </c>
      <c r="V56" s="7">
        <v>17.4</v>
      </c>
      <c r="W56" s="7">
        <v>17.495</v>
      </c>
      <c r="X56" s="7">
        <v>17.622</v>
      </c>
      <c r="Y56" s="16">
        <v>18.2</v>
      </c>
      <c r="Z56" s="48">
        <v>18.8</v>
      </c>
      <c r="AA56" s="66"/>
    </row>
    <row r="57" spans="1:27" ht="12.75">
      <c r="A57" s="17" t="s">
        <v>12</v>
      </c>
      <c r="B57" s="9">
        <v>12.1</v>
      </c>
      <c r="C57" s="9">
        <v>22.6</v>
      </c>
      <c r="D57" s="9">
        <v>23.5</v>
      </c>
      <c r="E57" s="9">
        <v>25.1</v>
      </c>
      <c r="F57" s="9">
        <v>25.3</v>
      </c>
      <c r="G57" s="9">
        <v>26.2</v>
      </c>
      <c r="H57" s="9">
        <v>27.4</v>
      </c>
      <c r="I57" s="9">
        <v>28.2</v>
      </c>
      <c r="J57" s="9">
        <v>28.5</v>
      </c>
      <c r="K57" s="9">
        <v>28.4</v>
      </c>
      <c r="L57" s="9">
        <v>28</v>
      </c>
      <c r="M57" s="9">
        <v>26.4</v>
      </c>
      <c r="N57" s="9">
        <v>26.1</v>
      </c>
      <c r="O57" s="9">
        <v>24.8</v>
      </c>
      <c r="P57" s="7">
        <v>23.6</v>
      </c>
      <c r="Q57" s="7">
        <v>22.5</v>
      </c>
      <c r="R57" s="7">
        <v>21.4</v>
      </c>
      <c r="S57" s="7">
        <v>20.5</v>
      </c>
      <c r="T57" s="7">
        <v>19.5</v>
      </c>
      <c r="U57" s="7">
        <v>18.8</v>
      </c>
      <c r="V57" s="7">
        <v>18.1</v>
      </c>
      <c r="W57" s="7">
        <v>17.655</v>
      </c>
      <c r="X57" s="7">
        <v>17.183</v>
      </c>
      <c r="Y57" s="16">
        <v>16.802</v>
      </c>
      <c r="Z57" s="48">
        <v>16.5</v>
      </c>
      <c r="AA57" s="66"/>
    </row>
    <row r="58" spans="1:26" ht="12.75">
      <c r="A58" s="17" t="s">
        <v>13</v>
      </c>
      <c r="B58" s="9">
        <v>16.3</v>
      </c>
      <c r="C58" s="9">
        <v>14.2</v>
      </c>
      <c r="D58" s="9">
        <v>15.4</v>
      </c>
      <c r="E58" s="9">
        <v>17</v>
      </c>
      <c r="F58" s="9">
        <v>17.3</v>
      </c>
      <c r="G58" s="9">
        <v>18.7</v>
      </c>
      <c r="H58" s="9">
        <v>20.5</v>
      </c>
      <c r="I58" s="9">
        <v>21.7</v>
      </c>
      <c r="J58" s="9">
        <v>23</v>
      </c>
      <c r="K58" s="9">
        <v>23.8</v>
      </c>
      <c r="L58" s="9">
        <v>24.6</v>
      </c>
      <c r="M58" s="9">
        <v>25.8</v>
      </c>
      <c r="N58" s="9">
        <v>26</v>
      </c>
      <c r="O58" s="9">
        <v>26.3</v>
      </c>
      <c r="P58" s="7">
        <v>26.4</v>
      </c>
      <c r="Q58" s="7">
        <v>26</v>
      </c>
      <c r="R58" s="7">
        <v>25.4</v>
      </c>
      <c r="S58" s="7">
        <v>24.4</v>
      </c>
      <c r="T58" s="7">
        <v>23.3</v>
      </c>
      <c r="U58" s="7">
        <v>22.2</v>
      </c>
      <c r="V58" s="7">
        <v>21.3</v>
      </c>
      <c r="W58" s="7">
        <v>20.254</v>
      </c>
      <c r="X58" s="7">
        <v>19.438</v>
      </c>
      <c r="Y58" s="16">
        <v>18.2</v>
      </c>
      <c r="Z58" s="48">
        <f t="shared" si="0"/>
        <v>17.4</v>
      </c>
    </row>
    <row r="59" spans="1:26" ht="12.75">
      <c r="A59" s="17" t="s">
        <v>14</v>
      </c>
      <c r="B59" s="9">
        <v>13</v>
      </c>
      <c r="C59" s="9">
        <v>7.7</v>
      </c>
      <c r="D59" s="9">
        <v>7.5</v>
      </c>
      <c r="E59" s="9">
        <v>8.9</v>
      </c>
      <c r="F59" s="9">
        <v>9.2</v>
      </c>
      <c r="G59" s="9">
        <v>10.6</v>
      </c>
      <c r="H59" s="9">
        <v>12.4</v>
      </c>
      <c r="I59" s="9">
        <v>13.8</v>
      </c>
      <c r="J59" s="9">
        <v>14.8</v>
      </c>
      <c r="K59" s="9">
        <v>15.8</v>
      </c>
      <c r="L59" s="9">
        <v>17.1</v>
      </c>
      <c r="M59" s="9">
        <v>19.1</v>
      </c>
      <c r="N59" s="9">
        <v>19.3</v>
      </c>
      <c r="O59" s="9">
        <v>20.5</v>
      </c>
      <c r="P59" s="7">
        <v>21.4</v>
      </c>
      <c r="Q59" s="7">
        <v>22.3</v>
      </c>
      <c r="R59" s="7">
        <v>22.9</v>
      </c>
      <c r="S59" s="7">
        <v>23.8</v>
      </c>
      <c r="T59" s="7">
        <v>24.3</v>
      </c>
      <c r="U59" s="7">
        <v>24.5</v>
      </c>
      <c r="V59" s="7">
        <v>24.2</v>
      </c>
      <c r="W59" s="7">
        <v>23.752</v>
      </c>
      <c r="X59" s="7">
        <v>22.792</v>
      </c>
      <c r="Y59" s="16">
        <v>21.5</v>
      </c>
      <c r="Z59" s="48">
        <f t="shared" si="0"/>
        <v>20.5</v>
      </c>
    </row>
    <row r="60" spans="1:27" ht="12.75">
      <c r="A60" s="17" t="s">
        <v>15</v>
      </c>
      <c r="B60" s="9">
        <v>9.7</v>
      </c>
      <c r="C60" s="9">
        <v>11.8</v>
      </c>
      <c r="D60" s="9">
        <v>10.8</v>
      </c>
      <c r="E60" s="9">
        <v>8.8</v>
      </c>
      <c r="F60" s="9">
        <v>8.5</v>
      </c>
      <c r="G60" s="9">
        <v>7</v>
      </c>
      <c r="H60" s="9">
        <v>6.4</v>
      </c>
      <c r="I60" s="9">
        <v>6.3</v>
      </c>
      <c r="J60" s="9">
        <v>7</v>
      </c>
      <c r="K60" s="9">
        <v>8.1</v>
      </c>
      <c r="L60" s="9">
        <v>9.4</v>
      </c>
      <c r="M60" s="9">
        <v>11.7</v>
      </c>
      <c r="N60" s="9">
        <v>11.9</v>
      </c>
      <c r="O60" s="9">
        <v>12.8</v>
      </c>
      <c r="P60" s="7">
        <v>13.9</v>
      </c>
      <c r="Q60" s="7">
        <v>15</v>
      </c>
      <c r="R60" s="7">
        <v>16.2</v>
      </c>
      <c r="S60" s="7">
        <v>17.2</v>
      </c>
      <c r="T60" s="7">
        <v>18.4</v>
      </c>
      <c r="U60" s="7">
        <v>19.4</v>
      </c>
      <c r="V60" s="7">
        <v>20.2</v>
      </c>
      <c r="W60" s="7">
        <v>20.782</v>
      </c>
      <c r="X60" s="7">
        <v>21.672</v>
      </c>
      <c r="Y60" s="16">
        <v>21.8</v>
      </c>
      <c r="Z60" s="48">
        <v>21.9</v>
      </c>
      <c r="AA60" s="66"/>
    </row>
    <row r="61" spans="1:26" ht="12.75">
      <c r="A61" s="17" t="s">
        <v>16</v>
      </c>
      <c r="B61" s="9">
        <v>5.1</v>
      </c>
      <c r="C61" s="9">
        <v>8.7</v>
      </c>
      <c r="D61" s="9">
        <v>8.7</v>
      </c>
      <c r="E61" s="9">
        <v>8.6</v>
      </c>
      <c r="F61" s="9">
        <v>8.8</v>
      </c>
      <c r="G61" s="9">
        <v>9.2</v>
      </c>
      <c r="H61" s="9">
        <v>9.3</v>
      </c>
      <c r="I61" s="9">
        <v>8.6</v>
      </c>
      <c r="J61" s="9">
        <v>7.9</v>
      </c>
      <c r="K61" s="9">
        <v>7</v>
      </c>
      <c r="L61" s="9">
        <v>5.8</v>
      </c>
      <c r="M61" s="9">
        <v>5.2</v>
      </c>
      <c r="N61" s="9">
        <v>5.2</v>
      </c>
      <c r="O61" s="9">
        <v>5.9</v>
      </c>
      <c r="P61" s="7">
        <v>6.8</v>
      </c>
      <c r="Q61" s="7">
        <v>8</v>
      </c>
      <c r="R61" s="7">
        <v>9.2</v>
      </c>
      <c r="S61" s="7">
        <v>10.3</v>
      </c>
      <c r="T61" s="7">
        <v>11.2</v>
      </c>
      <c r="U61" s="7">
        <v>12.2</v>
      </c>
      <c r="V61" s="7">
        <v>13.2</v>
      </c>
      <c r="W61" s="7">
        <v>14.364</v>
      </c>
      <c r="X61" s="7">
        <v>15.159</v>
      </c>
      <c r="Y61" s="16">
        <v>15.9</v>
      </c>
      <c r="Z61" s="48">
        <f t="shared" si="0"/>
        <v>16.7</v>
      </c>
    </row>
    <row r="62" spans="1:26" ht="12.75">
      <c r="A62" s="17" t="s">
        <v>17</v>
      </c>
      <c r="B62" s="9">
        <v>8.9</v>
      </c>
      <c r="C62" s="9">
        <v>11.8</v>
      </c>
      <c r="D62" s="9">
        <v>12.2</v>
      </c>
      <c r="E62" s="9">
        <v>12.4</v>
      </c>
      <c r="F62" s="9">
        <v>12.4</v>
      </c>
      <c r="G62" s="9">
        <v>12.4</v>
      </c>
      <c r="H62" s="9">
        <v>12.5</v>
      </c>
      <c r="I62" s="9">
        <v>13.1</v>
      </c>
      <c r="J62" s="9">
        <v>13.4</v>
      </c>
      <c r="K62" s="9">
        <v>13.8</v>
      </c>
      <c r="L62" s="9">
        <v>14.2</v>
      </c>
      <c r="M62" s="9">
        <v>14.5</v>
      </c>
      <c r="N62" s="9">
        <v>14.5</v>
      </c>
      <c r="O62" s="9">
        <v>14.2</v>
      </c>
      <c r="P62" s="7">
        <v>14</v>
      </c>
      <c r="Q62" s="7">
        <v>13.6</v>
      </c>
      <c r="R62" s="7">
        <v>13.4</v>
      </c>
      <c r="S62" s="7">
        <v>13.5</v>
      </c>
      <c r="T62" s="7">
        <v>14</v>
      </c>
      <c r="U62" s="7">
        <v>14.8</v>
      </c>
      <c r="V62" s="7">
        <v>15.7</v>
      </c>
      <c r="W62" s="7">
        <v>16.731</v>
      </c>
      <c r="X62" s="7">
        <v>17.751</v>
      </c>
      <c r="Y62" s="16">
        <v>16.3</v>
      </c>
      <c r="Z62" s="48">
        <f t="shared" si="0"/>
        <v>18.300000000000004</v>
      </c>
    </row>
    <row r="63" spans="1:26" ht="27.75" customHeight="1">
      <c r="A63" s="18" t="s">
        <v>20</v>
      </c>
      <c r="B63" s="1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47"/>
    </row>
    <row r="64" spans="1:26" ht="22.5" customHeight="1">
      <c r="A64" s="70" t="s">
        <v>32</v>
      </c>
      <c r="B64" s="9">
        <v>131.7</v>
      </c>
      <c r="C64" s="9">
        <v>118.4</v>
      </c>
      <c r="D64" s="9">
        <v>115.5</v>
      </c>
      <c r="E64" s="9">
        <v>111.5</v>
      </c>
      <c r="F64" s="9">
        <v>110.8</v>
      </c>
      <c r="G64" s="9">
        <v>106.3</v>
      </c>
      <c r="H64" s="9">
        <v>103.4</v>
      </c>
      <c r="I64" s="9">
        <v>99.5</v>
      </c>
      <c r="J64" s="9">
        <v>95.9</v>
      </c>
      <c r="K64" s="9">
        <v>94.9</v>
      </c>
      <c r="L64" s="9">
        <v>94.5</v>
      </c>
      <c r="M64" s="9">
        <v>96.2</v>
      </c>
      <c r="N64" s="9">
        <v>95.9</v>
      </c>
      <c r="O64" s="9">
        <v>95.2</v>
      </c>
      <c r="P64" s="7">
        <v>94.4</v>
      </c>
      <c r="Q64" s="7">
        <v>94.8</v>
      </c>
      <c r="R64" s="7">
        <v>96.1</v>
      </c>
      <c r="S64" s="7">
        <v>96.5</v>
      </c>
      <c r="T64" s="7">
        <v>96.2</v>
      </c>
      <c r="U64" s="7">
        <v>95.4</v>
      </c>
      <c r="V64" s="7">
        <v>94.2</v>
      </c>
      <c r="W64" s="7">
        <v>93.1</v>
      </c>
      <c r="X64" s="7">
        <v>92.2</v>
      </c>
      <c r="Y64" s="16">
        <v>89.5</v>
      </c>
      <c r="Z64" s="47">
        <v>88.4</v>
      </c>
    </row>
    <row r="65" spans="1:26" ht="17.25" customHeight="1">
      <c r="A65" s="70" t="s">
        <v>27</v>
      </c>
      <c r="B65" s="9">
        <v>199.7</v>
      </c>
      <c r="C65" s="9">
        <v>191.8</v>
      </c>
      <c r="D65" s="9">
        <v>191.6</v>
      </c>
      <c r="E65" s="9">
        <v>193.1</v>
      </c>
      <c r="F65" s="9">
        <v>192.2</v>
      </c>
      <c r="G65" s="9">
        <v>196.6</v>
      </c>
      <c r="H65" s="9">
        <v>205.6</v>
      </c>
      <c r="I65" s="9">
        <v>212.3</v>
      </c>
      <c r="J65" s="9">
        <v>214.7</v>
      </c>
      <c r="K65" s="9">
        <v>211.3</v>
      </c>
      <c r="L65" s="9">
        <v>207.7</v>
      </c>
      <c r="M65" s="9">
        <v>205.9</v>
      </c>
      <c r="N65" s="9">
        <v>205.5</v>
      </c>
      <c r="O65" s="9">
        <v>199.5</v>
      </c>
      <c r="P65" s="7">
        <v>194.5</v>
      </c>
      <c r="Q65" s="7">
        <v>188.7</v>
      </c>
      <c r="R65" s="7">
        <v>185.1</v>
      </c>
      <c r="S65" s="7">
        <v>181.7</v>
      </c>
      <c r="T65" s="7">
        <v>179.5</v>
      </c>
      <c r="U65" s="7">
        <v>176.7</v>
      </c>
      <c r="V65" s="7">
        <v>173.4</v>
      </c>
      <c r="W65" s="7">
        <v>176.1</v>
      </c>
      <c r="X65" s="7">
        <v>176.3</v>
      </c>
      <c r="Y65" s="16">
        <v>182.3</v>
      </c>
      <c r="Z65" s="47">
        <v>179.2</v>
      </c>
    </row>
    <row r="66" spans="1:26" ht="16.5" customHeight="1">
      <c r="A66" s="70" t="s">
        <v>31</v>
      </c>
      <c r="B66" s="9">
        <v>30.7</v>
      </c>
      <c r="C66" s="9">
        <v>36.3</v>
      </c>
      <c r="D66" s="9">
        <v>35.7</v>
      </c>
      <c r="E66" s="9">
        <v>34.6</v>
      </c>
      <c r="F66" s="9">
        <v>34.5</v>
      </c>
      <c r="G66" s="9">
        <v>34.2</v>
      </c>
      <c r="H66" s="9">
        <v>34.7</v>
      </c>
      <c r="I66" s="9">
        <v>35.3</v>
      </c>
      <c r="J66" s="9">
        <v>36.1</v>
      </c>
      <c r="K66" s="9">
        <v>37.2</v>
      </c>
      <c r="L66" s="9">
        <v>38.6</v>
      </c>
      <c r="M66" s="9">
        <v>41.8</v>
      </c>
      <c r="N66" s="9">
        <v>42.2</v>
      </c>
      <c r="O66" s="9">
        <v>44.1</v>
      </c>
      <c r="P66" s="7">
        <v>46.2</v>
      </c>
      <c r="Q66" s="7">
        <v>48.6</v>
      </c>
      <c r="R66" s="7">
        <v>51</v>
      </c>
      <c r="S66" s="7">
        <v>53.7</v>
      </c>
      <c r="T66" s="7">
        <v>56.6</v>
      </c>
      <c r="U66" s="7">
        <v>59.4</v>
      </c>
      <c r="V66" s="7">
        <v>61.9</v>
      </c>
      <c r="W66" s="7">
        <v>60.1</v>
      </c>
      <c r="X66" s="7">
        <v>62.4</v>
      </c>
      <c r="Y66" s="16">
        <v>57.6</v>
      </c>
      <c r="Z66" s="47">
        <v>59.6</v>
      </c>
    </row>
    <row r="67" spans="1:26" s="51" customFormat="1" ht="23.25" customHeight="1">
      <c r="A67" s="73" t="s">
        <v>159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5" s="51" customFormat="1" ht="15.75" customHeight="1">
      <c r="A68" s="78" t="s">
        <v>155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6" s="51" customFormat="1" ht="27.75" customHeight="1">
      <c r="A69" s="78" t="s">
        <v>156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s="52" customFormat="1" ht="26.25" customHeight="1">
      <c r="A70" s="78" t="s">
        <v>157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4" s="51" customFormat="1" ht="11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</sheetData>
  <sheetProtection/>
  <mergeCells count="8">
    <mergeCell ref="A69:Z69"/>
    <mergeCell ref="A70:Z70"/>
    <mergeCell ref="A1:Z1"/>
    <mergeCell ref="A2:Z2"/>
    <mergeCell ref="A67:Z67"/>
    <mergeCell ref="A21:V21"/>
    <mergeCell ref="B42:W42"/>
    <mergeCell ref="A68:Y68"/>
  </mergeCells>
  <printOptions horizontalCentered="1"/>
  <pageMargins left="0.07874015748031496" right="0.07874015748031496" top="0.15748031496062992" bottom="0.15748031496062992" header="0.31496062992125984" footer="0.31496062992125984"/>
  <pageSetup horizontalDpi="600" verticalDpi="600" orientation="landscape" paperSize="9" scale="85" r:id="rId1"/>
  <ignoredErrors>
    <ignoredError sqref="A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1">
      <selection activeCell="U10" sqref="U10:U24"/>
    </sheetView>
  </sheetViews>
  <sheetFormatPr defaultColWidth="9.00390625" defaultRowHeight="12.75"/>
  <sheetData>
    <row r="2" spans="1:11" ht="12.7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2.75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>
      <c r="A4" s="83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28"/>
      <c r="B6" s="27"/>
      <c r="C6" s="27"/>
      <c r="D6" s="27"/>
      <c r="E6" s="84" t="s">
        <v>36</v>
      </c>
      <c r="F6" s="84"/>
      <c r="G6" s="27"/>
      <c r="H6" s="27"/>
      <c r="I6" s="27"/>
      <c r="J6" s="27"/>
      <c r="K6" s="27"/>
    </row>
    <row r="7" spans="1:23" ht="12.75">
      <c r="A7" s="85" t="s">
        <v>37</v>
      </c>
      <c r="B7" s="29" t="s">
        <v>38</v>
      </c>
      <c r="C7" s="30" t="s">
        <v>1</v>
      </c>
      <c r="D7" s="30"/>
      <c r="E7" s="31"/>
      <c r="F7" s="32" t="s">
        <v>19</v>
      </c>
      <c r="G7" s="30"/>
      <c r="H7" s="31"/>
      <c r="I7" s="32" t="s">
        <v>21</v>
      </c>
      <c r="J7" s="30"/>
      <c r="K7" s="31"/>
      <c r="M7" s="85" t="s">
        <v>37</v>
      </c>
      <c r="N7" s="29" t="s">
        <v>38</v>
      </c>
      <c r="O7" s="30" t="s">
        <v>1</v>
      </c>
      <c r="P7" s="30"/>
      <c r="Q7" s="31"/>
      <c r="R7" s="32" t="s">
        <v>19</v>
      </c>
      <c r="S7" s="30"/>
      <c r="T7" s="31"/>
      <c r="U7" s="32" t="s">
        <v>21</v>
      </c>
      <c r="V7" s="30"/>
      <c r="W7" s="31"/>
    </row>
    <row r="8" spans="1:23" ht="12.75">
      <c r="A8" s="86"/>
      <c r="B8" s="33" t="s">
        <v>39</v>
      </c>
      <c r="C8" s="34" t="s">
        <v>40</v>
      </c>
      <c r="D8" s="79" t="s">
        <v>41</v>
      </c>
      <c r="E8" s="79" t="s">
        <v>42</v>
      </c>
      <c r="F8" s="34" t="s">
        <v>40</v>
      </c>
      <c r="G8" s="79" t="s">
        <v>41</v>
      </c>
      <c r="H8" s="79" t="s">
        <v>42</v>
      </c>
      <c r="I8" s="34" t="s">
        <v>40</v>
      </c>
      <c r="J8" s="79" t="s">
        <v>41</v>
      </c>
      <c r="K8" s="79" t="s">
        <v>42</v>
      </c>
      <c r="M8" s="86"/>
      <c r="N8" s="33" t="s">
        <v>39</v>
      </c>
      <c r="O8" s="34" t="s">
        <v>40</v>
      </c>
      <c r="P8" s="79" t="s">
        <v>41</v>
      </c>
      <c r="Q8" s="79" t="s">
        <v>42</v>
      </c>
      <c r="R8" s="34" t="s">
        <v>40</v>
      </c>
      <c r="S8" s="79" t="s">
        <v>41</v>
      </c>
      <c r="T8" s="79" t="s">
        <v>42</v>
      </c>
      <c r="U8" s="34" t="s">
        <v>40</v>
      </c>
      <c r="V8" s="79" t="s">
        <v>41</v>
      </c>
      <c r="W8" s="79" t="s">
        <v>42</v>
      </c>
    </row>
    <row r="9" spans="1:23" ht="12.75">
      <c r="A9" s="87"/>
      <c r="B9" s="35" t="s">
        <v>43</v>
      </c>
      <c r="C9" s="36" t="s">
        <v>44</v>
      </c>
      <c r="D9" s="80"/>
      <c r="E9" s="80"/>
      <c r="F9" s="36" t="s">
        <v>44</v>
      </c>
      <c r="G9" s="80"/>
      <c r="H9" s="80"/>
      <c r="I9" s="36" t="s">
        <v>44</v>
      </c>
      <c r="J9" s="80"/>
      <c r="K9" s="80"/>
      <c r="M9" s="87"/>
      <c r="N9" s="35" t="s">
        <v>43</v>
      </c>
      <c r="O9" s="36" t="s">
        <v>44</v>
      </c>
      <c r="P9" s="80"/>
      <c r="Q9" s="80"/>
      <c r="R9" s="36" t="s">
        <v>44</v>
      </c>
      <c r="S9" s="80"/>
      <c r="T9" s="80"/>
      <c r="U9" s="36" t="s">
        <v>44</v>
      </c>
      <c r="V9" s="80"/>
      <c r="W9" s="80"/>
    </row>
    <row r="10" spans="1:23" ht="12.75">
      <c r="A10" s="39" t="s">
        <v>3</v>
      </c>
      <c r="B10" s="40" t="s">
        <v>50</v>
      </c>
      <c r="C10" s="40">
        <v>65613</v>
      </c>
      <c r="D10" s="40">
        <v>33508</v>
      </c>
      <c r="E10" s="40">
        <v>32105</v>
      </c>
      <c r="F10" s="40">
        <v>41084</v>
      </c>
      <c r="G10" s="40">
        <v>20914</v>
      </c>
      <c r="H10" s="40">
        <v>20170</v>
      </c>
      <c r="I10" s="40">
        <v>24529</v>
      </c>
      <c r="J10" s="40">
        <v>12594</v>
      </c>
      <c r="K10" s="40">
        <v>11935</v>
      </c>
      <c r="M10" s="39" t="s">
        <v>3</v>
      </c>
      <c r="N10" s="40" t="s">
        <v>50</v>
      </c>
      <c r="O10" s="41">
        <f>C10/1000</f>
        <v>65.613</v>
      </c>
      <c r="P10" s="41">
        <f aca="true" t="shared" si="0" ref="P10:W10">D10/1000</f>
        <v>33.508</v>
      </c>
      <c r="Q10" s="41">
        <f t="shared" si="0"/>
        <v>32.105</v>
      </c>
      <c r="R10" s="41">
        <f t="shared" si="0"/>
        <v>41.084</v>
      </c>
      <c r="S10" s="41">
        <f t="shared" si="0"/>
        <v>20.914</v>
      </c>
      <c r="T10" s="41">
        <f t="shared" si="0"/>
        <v>20.17</v>
      </c>
      <c r="U10" s="41">
        <f t="shared" si="0"/>
        <v>24.529</v>
      </c>
      <c r="V10" s="41">
        <f t="shared" si="0"/>
        <v>12.594</v>
      </c>
      <c r="W10" s="41">
        <f t="shared" si="0"/>
        <v>11.935</v>
      </c>
    </row>
    <row r="11" spans="1:23" ht="12.75">
      <c r="A11" s="39" t="s">
        <v>4</v>
      </c>
      <c r="B11" s="40" t="s">
        <v>50</v>
      </c>
      <c r="C11" s="40">
        <v>81394</v>
      </c>
      <c r="D11" s="40">
        <v>41524</v>
      </c>
      <c r="E11" s="40">
        <v>39870</v>
      </c>
      <c r="F11" s="40">
        <v>50764</v>
      </c>
      <c r="G11" s="40">
        <v>25887</v>
      </c>
      <c r="H11" s="40">
        <v>24877</v>
      </c>
      <c r="I11" s="40">
        <v>30630</v>
      </c>
      <c r="J11" s="40">
        <v>15637</v>
      </c>
      <c r="K11" s="40">
        <v>14993</v>
      </c>
      <c r="M11" s="39" t="s">
        <v>4</v>
      </c>
      <c r="N11" s="40" t="s">
        <v>50</v>
      </c>
      <c r="O11" s="41">
        <f aca="true" t="shared" si="1" ref="O11:O25">C11/1000</f>
        <v>81.394</v>
      </c>
      <c r="P11" s="41">
        <f aca="true" t="shared" si="2" ref="P11:P25">D11/1000</f>
        <v>41.524</v>
      </c>
      <c r="Q11" s="41">
        <f aca="true" t="shared" si="3" ref="Q11:Q25">E11/1000</f>
        <v>39.87</v>
      </c>
      <c r="R11" s="41">
        <f aca="true" t="shared" si="4" ref="R11:R25">F11/1000</f>
        <v>50.764</v>
      </c>
      <c r="S11" s="41">
        <f aca="true" t="shared" si="5" ref="S11:S25">G11/1000</f>
        <v>25.887</v>
      </c>
      <c r="T11" s="41">
        <f aca="true" t="shared" si="6" ref="T11:T25">H11/1000</f>
        <v>24.877</v>
      </c>
      <c r="U11" s="41">
        <f aca="true" t="shared" si="7" ref="U11:U25">I11/1000</f>
        <v>30.63</v>
      </c>
      <c r="V11" s="41">
        <f aca="true" t="shared" si="8" ref="V11:V25">J11/1000</f>
        <v>15.637</v>
      </c>
      <c r="W11" s="41">
        <f aca="true" t="shared" si="9" ref="W11:W25">K11/1000</f>
        <v>14.993</v>
      </c>
    </row>
    <row r="12" spans="1:23" ht="12.75">
      <c r="A12" s="39" t="s">
        <v>5</v>
      </c>
      <c r="B12" s="40" t="s">
        <v>50</v>
      </c>
      <c r="C12" s="40">
        <v>77431</v>
      </c>
      <c r="D12" s="40">
        <v>39638</v>
      </c>
      <c r="E12" s="40">
        <v>37793</v>
      </c>
      <c r="F12" s="40">
        <v>47101</v>
      </c>
      <c r="G12" s="40">
        <v>24082</v>
      </c>
      <c r="H12" s="40">
        <v>23019</v>
      </c>
      <c r="I12" s="40">
        <v>30330</v>
      </c>
      <c r="J12" s="40">
        <v>15556</v>
      </c>
      <c r="K12" s="40">
        <v>14774</v>
      </c>
      <c r="M12" s="39" t="s">
        <v>5</v>
      </c>
      <c r="N12" s="40" t="s">
        <v>50</v>
      </c>
      <c r="O12" s="41">
        <f t="shared" si="1"/>
        <v>77.431</v>
      </c>
      <c r="P12" s="41">
        <f t="shared" si="2"/>
        <v>39.638</v>
      </c>
      <c r="Q12" s="41">
        <f t="shared" si="3"/>
        <v>37.793</v>
      </c>
      <c r="R12" s="41">
        <f t="shared" si="4"/>
        <v>47.101</v>
      </c>
      <c r="S12" s="41">
        <f t="shared" si="5"/>
        <v>24.082</v>
      </c>
      <c r="T12" s="41">
        <f t="shared" si="6"/>
        <v>23.019</v>
      </c>
      <c r="U12" s="41">
        <f t="shared" si="7"/>
        <v>30.33</v>
      </c>
      <c r="V12" s="41">
        <f t="shared" si="8"/>
        <v>15.556</v>
      </c>
      <c r="W12" s="41">
        <f t="shared" si="9"/>
        <v>14.774</v>
      </c>
    </row>
    <row r="13" spans="1:23" ht="12.75">
      <c r="A13" s="39" t="s">
        <v>6</v>
      </c>
      <c r="B13" s="40" t="s">
        <v>50</v>
      </c>
      <c r="C13" s="40">
        <v>64077</v>
      </c>
      <c r="D13" s="40">
        <v>32092</v>
      </c>
      <c r="E13" s="40">
        <v>31985</v>
      </c>
      <c r="F13" s="40">
        <v>40453</v>
      </c>
      <c r="G13" s="40">
        <v>20112</v>
      </c>
      <c r="H13" s="40">
        <v>20341</v>
      </c>
      <c r="I13" s="40">
        <v>23624</v>
      </c>
      <c r="J13" s="40">
        <v>11980</v>
      </c>
      <c r="K13" s="40">
        <v>11644</v>
      </c>
      <c r="M13" s="39" t="s">
        <v>6</v>
      </c>
      <c r="N13" s="40" t="s">
        <v>50</v>
      </c>
      <c r="O13" s="41">
        <f t="shared" si="1"/>
        <v>64.077</v>
      </c>
      <c r="P13" s="41">
        <f t="shared" si="2"/>
        <v>32.092</v>
      </c>
      <c r="Q13" s="41">
        <f t="shared" si="3"/>
        <v>31.985</v>
      </c>
      <c r="R13" s="41">
        <f t="shared" si="4"/>
        <v>40.453</v>
      </c>
      <c r="S13" s="41">
        <f t="shared" si="5"/>
        <v>20.112</v>
      </c>
      <c r="T13" s="41">
        <f t="shared" si="6"/>
        <v>20.341</v>
      </c>
      <c r="U13" s="41">
        <f t="shared" si="7"/>
        <v>23.624</v>
      </c>
      <c r="V13" s="41">
        <f t="shared" si="8"/>
        <v>11.98</v>
      </c>
      <c r="W13" s="41">
        <f t="shared" si="9"/>
        <v>11.644</v>
      </c>
    </row>
    <row r="14" spans="1:23" ht="12.75">
      <c r="A14" s="39" t="s">
        <v>7</v>
      </c>
      <c r="B14" s="40" t="s">
        <v>50</v>
      </c>
      <c r="C14" s="40">
        <v>59006</v>
      </c>
      <c r="D14" s="40">
        <v>30011</v>
      </c>
      <c r="E14" s="40">
        <v>28995</v>
      </c>
      <c r="F14" s="40">
        <v>39968</v>
      </c>
      <c r="G14" s="40">
        <v>20253</v>
      </c>
      <c r="H14" s="40">
        <v>19715</v>
      </c>
      <c r="I14" s="40">
        <v>19038</v>
      </c>
      <c r="J14" s="40">
        <v>9758</v>
      </c>
      <c r="K14" s="40">
        <v>9280</v>
      </c>
      <c r="M14" s="39" t="s">
        <v>7</v>
      </c>
      <c r="N14" s="40" t="s">
        <v>50</v>
      </c>
      <c r="O14" s="41">
        <f t="shared" si="1"/>
        <v>59.006</v>
      </c>
      <c r="P14" s="41">
        <f t="shared" si="2"/>
        <v>30.011</v>
      </c>
      <c r="Q14" s="41">
        <f t="shared" si="3"/>
        <v>28.995</v>
      </c>
      <c r="R14" s="41">
        <f t="shared" si="4"/>
        <v>39.968</v>
      </c>
      <c r="S14" s="41">
        <f t="shared" si="5"/>
        <v>20.253</v>
      </c>
      <c r="T14" s="41">
        <f t="shared" si="6"/>
        <v>19.715</v>
      </c>
      <c r="U14" s="41">
        <f t="shared" si="7"/>
        <v>19.038</v>
      </c>
      <c r="V14" s="41">
        <f t="shared" si="8"/>
        <v>9.758</v>
      </c>
      <c r="W14" s="41">
        <f t="shared" si="9"/>
        <v>9.28</v>
      </c>
    </row>
    <row r="15" spans="1:23" ht="12.75">
      <c r="A15" s="39" t="s">
        <v>8</v>
      </c>
      <c r="B15" s="40" t="s">
        <v>50</v>
      </c>
      <c r="C15" s="40">
        <v>70493</v>
      </c>
      <c r="D15" s="40">
        <v>37527</v>
      </c>
      <c r="E15" s="40">
        <v>32966</v>
      </c>
      <c r="F15" s="40">
        <v>46658</v>
      </c>
      <c r="G15" s="40">
        <v>24158</v>
      </c>
      <c r="H15" s="40">
        <v>22500</v>
      </c>
      <c r="I15" s="40">
        <v>23835</v>
      </c>
      <c r="J15" s="40">
        <v>13369</v>
      </c>
      <c r="K15" s="40">
        <v>10466</v>
      </c>
      <c r="M15" s="39" t="s">
        <v>8</v>
      </c>
      <c r="N15" s="40" t="s">
        <v>50</v>
      </c>
      <c r="O15" s="41">
        <f t="shared" si="1"/>
        <v>70.493</v>
      </c>
      <c r="P15" s="41">
        <f t="shared" si="2"/>
        <v>37.527</v>
      </c>
      <c r="Q15" s="41">
        <f t="shared" si="3"/>
        <v>32.966</v>
      </c>
      <c r="R15" s="41">
        <f t="shared" si="4"/>
        <v>46.658</v>
      </c>
      <c r="S15" s="41">
        <f t="shared" si="5"/>
        <v>24.158</v>
      </c>
      <c r="T15" s="41">
        <f t="shared" si="6"/>
        <v>22.5</v>
      </c>
      <c r="U15" s="41">
        <f t="shared" si="7"/>
        <v>23.835</v>
      </c>
      <c r="V15" s="41">
        <f t="shared" si="8"/>
        <v>13.369</v>
      </c>
      <c r="W15" s="41">
        <f t="shared" si="9"/>
        <v>10.466</v>
      </c>
    </row>
    <row r="16" spans="1:23" ht="12.75">
      <c r="A16" s="39" t="s">
        <v>9</v>
      </c>
      <c r="B16" s="40" t="s">
        <v>50</v>
      </c>
      <c r="C16" s="40">
        <v>88411</v>
      </c>
      <c r="D16" s="40">
        <v>47250</v>
      </c>
      <c r="E16" s="40">
        <v>41161</v>
      </c>
      <c r="F16" s="40">
        <v>66865</v>
      </c>
      <c r="G16" s="40">
        <v>34706</v>
      </c>
      <c r="H16" s="40">
        <v>32159</v>
      </c>
      <c r="I16" s="40">
        <v>21546</v>
      </c>
      <c r="J16" s="40">
        <v>12544</v>
      </c>
      <c r="K16" s="40">
        <v>9002</v>
      </c>
      <c r="M16" s="39" t="s">
        <v>9</v>
      </c>
      <c r="N16" s="40" t="s">
        <v>50</v>
      </c>
      <c r="O16" s="41">
        <f t="shared" si="1"/>
        <v>88.411</v>
      </c>
      <c r="P16" s="41">
        <f t="shared" si="2"/>
        <v>47.25</v>
      </c>
      <c r="Q16" s="41">
        <f t="shared" si="3"/>
        <v>41.161</v>
      </c>
      <c r="R16" s="41">
        <f t="shared" si="4"/>
        <v>66.865</v>
      </c>
      <c r="S16" s="41">
        <f t="shared" si="5"/>
        <v>34.706</v>
      </c>
      <c r="T16" s="41">
        <f t="shared" si="6"/>
        <v>32.159</v>
      </c>
      <c r="U16" s="41">
        <f t="shared" si="7"/>
        <v>21.546</v>
      </c>
      <c r="V16" s="41">
        <f t="shared" si="8"/>
        <v>12.544</v>
      </c>
      <c r="W16" s="41">
        <f t="shared" si="9"/>
        <v>9.002</v>
      </c>
    </row>
    <row r="17" spans="1:23" ht="12.75">
      <c r="A17" s="39" t="s">
        <v>10</v>
      </c>
      <c r="B17" s="40" t="s">
        <v>50</v>
      </c>
      <c r="C17" s="40">
        <v>83700</v>
      </c>
      <c r="D17" s="40">
        <v>42979</v>
      </c>
      <c r="E17" s="40">
        <v>40721</v>
      </c>
      <c r="F17" s="40">
        <v>60984</v>
      </c>
      <c r="G17" s="40">
        <v>31234</v>
      </c>
      <c r="H17" s="40">
        <v>29750</v>
      </c>
      <c r="I17" s="40">
        <v>22716</v>
      </c>
      <c r="J17" s="40">
        <v>11745</v>
      </c>
      <c r="K17" s="40">
        <v>10971</v>
      </c>
      <c r="M17" s="39" t="s">
        <v>10</v>
      </c>
      <c r="N17" s="40" t="s">
        <v>50</v>
      </c>
      <c r="O17" s="41">
        <f t="shared" si="1"/>
        <v>83.7</v>
      </c>
      <c r="P17" s="41">
        <f t="shared" si="2"/>
        <v>42.979</v>
      </c>
      <c r="Q17" s="41">
        <f t="shared" si="3"/>
        <v>40.721</v>
      </c>
      <c r="R17" s="41">
        <f t="shared" si="4"/>
        <v>60.984</v>
      </c>
      <c r="S17" s="41">
        <f t="shared" si="5"/>
        <v>31.234</v>
      </c>
      <c r="T17" s="41">
        <f t="shared" si="6"/>
        <v>29.75</v>
      </c>
      <c r="U17" s="41">
        <f t="shared" si="7"/>
        <v>22.716</v>
      </c>
      <c r="V17" s="41">
        <f t="shared" si="8"/>
        <v>11.745</v>
      </c>
      <c r="W17" s="41">
        <f t="shared" si="9"/>
        <v>10.971</v>
      </c>
    </row>
    <row r="18" spans="1:23" ht="12.75">
      <c r="A18" s="39" t="s">
        <v>11</v>
      </c>
      <c r="B18" s="40" t="s">
        <v>50</v>
      </c>
      <c r="C18" s="40">
        <v>69209</v>
      </c>
      <c r="D18" s="40">
        <v>34872</v>
      </c>
      <c r="E18" s="40">
        <v>34337</v>
      </c>
      <c r="F18" s="40">
        <v>51289</v>
      </c>
      <c r="G18" s="40">
        <v>25838</v>
      </c>
      <c r="H18" s="40">
        <v>25451</v>
      </c>
      <c r="I18" s="40">
        <v>17920</v>
      </c>
      <c r="J18" s="40">
        <v>9034</v>
      </c>
      <c r="K18" s="40">
        <v>8886</v>
      </c>
      <c r="M18" s="39" t="s">
        <v>11</v>
      </c>
      <c r="N18" s="40" t="s">
        <v>50</v>
      </c>
      <c r="O18" s="41">
        <f t="shared" si="1"/>
        <v>69.209</v>
      </c>
      <c r="P18" s="41">
        <f t="shared" si="2"/>
        <v>34.872</v>
      </c>
      <c r="Q18" s="41">
        <f t="shared" si="3"/>
        <v>34.337</v>
      </c>
      <c r="R18" s="41">
        <f t="shared" si="4"/>
        <v>51.289</v>
      </c>
      <c r="S18" s="41">
        <f t="shared" si="5"/>
        <v>25.838</v>
      </c>
      <c r="T18" s="41">
        <f t="shared" si="6"/>
        <v>25.451</v>
      </c>
      <c r="U18" s="41">
        <f t="shared" si="7"/>
        <v>17.92</v>
      </c>
      <c r="V18" s="41">
        <f t="shared" si="8"/>
        <v>9.034</v>
      </c>
      <c r="W18" s="41">
        <f t="shared" si="9"/>
        <v>8.886</v>
      </c>
    </row>
    <row r="19" spans="1:23" ht="12.75">
      <c r="A19" s="39" t="s">
        <v>12</v>
      </c>
      <c r="B19" s="40" t="s">
        <v>50</v>
      </c>
      <c r="C19" s="40">
        <v>63124</v>
      </c>
      <c r="D19" s="40">
        <v>30840</v>
      </c>
      <c r="E19" s="40">
        <v>32284</v>
      </c>
      <c r="F19" s="40">
        <v>46322</v>
      </c>
      <c r="G19" s="40">
        <v>22584</v>
      </c>
      <c r="H19" s="40">
        <v>23738</v>
      </c>
      <c r="I19" s="40">
        <v>16802</v>
      </c>
      <c r="J19" s="40">
        <v>8256</v>
      </c>
      <c r="K19" s="40">
        <v>8546</v>
      </c>
      <c r="M19" s="39" t="s">
        <v>12</v>
      </c>
      <c r="N19" s="40" t="s">
        <v>50</v>
      </c>
      <c r="O19" s="41">
        <f t="shared" si="1"/>
        <v>63.124</v>
      </c>
      <c r="P19" s="41">
        <f t="shared" si="2"/>
        <v>30.84</v>
      </c>
      <c r="Q19" s="41">
        <f t="shared" si="3"/>
        <v>32.284</v>
      </c>
      <c r="R19" s="41">
        <f t="shared" si="4"/>
        <v>46.322</v>
      </c>
      <c r="S19" s="41">
        <f t="shared" si="5"/>
        <v>22.584</v>
      </c>
      <c r="T19" s="41">
        <f t="shared" si="6"/>
        <v>23.738</v>
      </c>
      <c r="U19" s="41">
        <f t="shared" si="7"/>
        <v>16.802</v>
      </c>
      <c r="V19" s="41">
        <f t="shared" si="8"/>
        <v>8.256</v>
      </c>
      <c r="W19" s="41">
        <f t="shared" si="9"/>
        <v>8.546</v>
      </c>
    </row>
    <row r="20" spans="1:23" ht="12.75">
      <c r="A20" s="39" t="s">
        <v>13</v>
      </c>
      <c r="B20" s="40" t="s">
        <v>50</v>
      </c>
      <c r="C20" s="40">
        <v>57320</v>
      </c>
      <c r="D20" s="40">
        <v>27674</v>
      </c>
      <c r="E20" s="40">
        <v>29646</v>
      </c>
      <c r="F20" s="40">
        <v>38859</v>
      </c>
      <c r="G20" s="40">
        <v>18954</v>
      </c>
      <c r="H20" s="40">
        <v>19905</v>
      </c>
      <c r="I20" s="40">
        <v>18461</v>
      </c>
      <c r="J20" s="40">
        <v>8720</v>
      </c>
      <c r="K20" s="40">
        <v>9741</v>
      </c>
      <c r="M20" s="39" t="s">
        <v>13</v>
      </c>
      <c r="N20" s="40" t="s">
        <v>50</v>
      </c>
      <c r="O20" s="41">
        <f t="shared" si="1"/>
        <v>57.32</v>
      </c>
      <c r="P20" s="41">
        <f t="shared" si="2"/>
        <v>27.674</v>
      </c>
      <c r="Q20" s="41">
        <f t="shared" si="3"/>
        <v>29.646</v>
      </c>
      <c r="R20" s="41">
        <f t="shared" si="4"/>
        <v>38.859</v>
      </c>
      <c r="S20" s="41">
        <f t="shared" si="5"/>
        <v>18.954</v>
      </c>
      <c r="T20" s="41">
        <f t="shared" si="6"/>
        <v>19.905</v>
      </c>
      <c r="U20" s="41">
        <f t="shared" si="7"/>
        <v>18.461</v>
      </c>
      <c r="V20" s="41">
        <f t="shared" si="8"/>
        <v>8.72</v>
      </c>
      <c r="W20" s="41">
        <f t="shared" si="9"/>
        <v>9.741</v>
      </c>
    </row>
    <row r="21" spans="1:23" ht="12.75">
      <c r="A21" s="39" t="s">
        <v>14</v>
      </c>
      <c r="B21" s="40" t="s">
        <v>50</v>
      </c>
      <c r="C21" s="40">
        <v>58727</v>
      </c>
      <c r="D21" s="40">
        <v>27273</v>
      </c>
      <c r="E21" s="40">
        <v>31454</v>
      </c>
      <c r="F21" s="40">
        <v>37016</v>
      </c>
      <c r="G21" s="40">
        <v>17194</v>
      </c>
      <c r="H21" s="40">
        <v>19822</v>
      </c>
      <c r="I21" s="40">
        <v>21711</v>
      </c>
      <c r="J21" s="40">
        <v>10079</v>
      </c>
      <c r="K21" s="40">
        <v>11632</v>
      </c>
      <c r="M21" s="39" t="s">
        <v>14</v>
      </c>
      <c r="N21" s="40" t="s">
        <v>50</v>
      </c>
      <c r="O21" s="41">
        <f t="shared" si="1"/>
        <v>58.727</v>
      </c>
      <c r="P21" s="41">
        <f t="shared" si="2"/>
        <v>27.273</v>
      </c>
      <c r="Q21" s="41">
        <f t="shared" si="3"/>
        <v>31.454</v>
      </c>
      <c r="R21" s="41">
        <f t="shared" si="4"/>
        <v>37.016</v>
      </c>
      <c r="S21" s="41">
        <f t="shared" si="5"/>
        <v>17.194</v>
      </c>
      <c r="T21" s="41">
        <f t="shared" si="6"/>
        <v>19.822</v>
      </c>
      <c r="U21" s="41">
        <f t="shared" si="7"/>
        <v>21.711</v>
      </c>
      <c r="V21" s="41">
        <f t="shared" si="8"/>
        <v>10.079</v>
      </c>
      <c r="W21" s="41">
        <f t="shared" si="9"/>
        <v>11.632</v>
      </c>
    </row>
    <row r="22" spans="1:23" ht="12.75">
      <c r="A22" s="39" t="s">
        <v>15</v>
      </c>
      <c r="B22" s="40" t="s">
        <v>50</v>
      </c>
      <c r="C22" s="40">
        <v>58877</v>
      </c>
      <c r="D22" s="40">
        <v>25838</v>
      </c>
      <c r="E22" s="40">
        <v>33039</v>
      </c>
      <c r="F22" s="40">
        <v>36792</v>
      </c>
      <c r="G22" s="40">
        <v>15801</v>
      </c>
      <c r="H22" s="40">
        <v>20991</v>
      </c>
      <c r="I22" s="40">
        <v>22085</v>
      </c>
      <c r="J22" s="40">
        <v>10037</v>
      </c>
      <c r="K22" s="40">
        <v>12048</v>
      </c>
      <c r="M22" s="39" t="s">
        <v>15</v>
      </c>
      <c r="N22" s="40" t="s">
        <v>50</v>
      </c>
      <c r="O22" s="41">
        <f t="shared" si="1"/>
        <v>58.877</v>
      </c>
      <c r="P22" s="41">
        <f t="shared" si="2"/>
        <v>25.838</v>
      </c>
      <c r="Q22" s="41">
        <f t="shared" si="3"/>
        <v>33.039</v>
      </c>
      <c r="R22" s="41">
        <f t="shared" si="4"/>
        <v>36.792</v>
      </c>
      <c r="S22" s="41">
        <f t="shared" si="5"/>
        <v>15.801</v>
      </c>
      <c r="T22" s="41">
        <f t="shared" si="6"/>
        <v>20.991</v>
      </c>
      <c r="U22" s="41">
        <f t="shared" si="7"/>
        <v>22.085</v>
      </c>
      <c r="V22" s="41">
        <f t="shared" si="8"/>
        <v>10.037</v>
      </c>
      <c r="W22" s="41">
        <f t="shared" si="9"/>
        <v>12.048</v>
      </c>
    </row>
    <row r="23" spans="1:23" ht="12.75">
      <c r="A23" s="39" t="s">
        <v>16</v>
      </c>
      <c r="B23" s="40" t="s">
        <v>50</v>
      </c>
      <c r="C23" s="40">
        <v>43049</v>
      </c>
      <c r="D23" s="40">
        <v>17099</v>
      </c>
      <c r="E23" s="40">
        <v>25950</v>
      </c>
      <c r="F23" s="40">
        <v>26933</v>
      </c>
      <c r="G23" s="40">
        <v>10368</v>
      </c>
      <c r="H23" s="40">
        <v>16565</v>
      </c>
      <c r="I23" s="40">
        <v>16116</v>
      </c>
      <c r="J23" s="40">
        <v>6731</v>
      </c>
      <c r="K23" s="40">
        <v>9385</v>
      </c>
      <c r="M23" s="39" t="s">
        <v>16</v>
      </c>
      <c r="N23" s="40" t="s">
        <v>50</v>
      </c>
      <c r="O23" s="41">
        <f t="shared" si="1"/>
        <v>43.049</v>
      </c>
      <c r="P23" s="41">
        <f t="shared" si="2"/>
        <v>17.099</v>
      </c>
      <c r="Q23" s="41">
        <f t="shared" si="3"/>
        <v>25.95</v>
      </c>
      <c r="R23" s="41">
        <f t="shared" si="4"/>
        <v>26.933</v>
      </c>
      <c r="S23" s="41">
        <f t="shared" si="5"/>
        <v>10.368</v>
      </c>
      <c r="T23" s="41">
        <f t="shared" si="6"/>
        <v>16.565</v>
      </c>
      <c r="U23" s="41">
        <f t="shared" si="7"/>
        <v>16.116</v>
      </c>
      <c r="V23" s="41">
        <f t="shared" si="8"/>
        <v>6.731</v>
      </c>
      <c r="W23" s="41">
        <f t="shared" si="9"/>
        <v>9.385</v>
      </c>
    </row>
    <row r="24" spans="1:23" ht="25.5">
      <c r="A24" s="37" t="s">
        <v>17</v>
      </c>
      <c r="B24" s="38"/>
      <c r="C24" s="40">
        <v>51684</v>
      </c>
      <c r="D24" s="40">
        <v>17278</v>
      </c>
      <c r="E24" s="40">
        <v>34406</v>
      </c>
      <c r="F24" s="40">
        <v>33200</v>
      </c>
      <c r="G24" s="40">
        <v>10394</v>
      </c>
      <c r="H24" s="40">
        <v>22806</v>
      </c>
      <c r="I24" s="40">
        <v>18484</v>
      </c>
      <c r="J24" s="40">
        <v>6884</v>
      </c>
      <c r="K24" s="40">
        <v>11600</v>
      </c>
      <c r="M24" s="37" t="s">
        <v>17</v>
      </c>
      <c r="N24" s="38"/>
      <c r="O24" s="41">
        <f t="shared" si="1"/>
        <v>51.684</v>
      </c>
      <c r="P24" s="41">
        <f t="shared" si="2"/>
        <v>17.278</v>
      </c>
      <c r="Q24" s="41">
        <f t="shared" si="3"/>
        <v>34.406</v>
      </c>
      <c r="R24" s="41">
        <f t="shared" si="4"/>
        <v>33.2</v>
      </c>
      <c r="S24" s="41">
        <f t="shared" si="5"/>
        <v>10.394</v>
      </c>
      <c r="T24" s="41">
        <f t="shared" si="6"/>
        <v>22.806</v>
      </c>
      <c r="U24" s="41">
        <f t="shared" si="7"/>
        <v>18.484</v>
      </c>
      <c r="V24" s="41">
        <f t="shared" si="8"/>
        <v>6.884</v>
      </c>
      <c r="W24" s="41">
        <f t="shared" si="9"/>
        <v>11.6</v>
      </c>
    </row>
    <row r="25" spans="1:23" ht="12.75">
      <c r="A25" s="39" t="s">
        <v>147</v>
      </c>
      <c r="B25" s="40" t="s">
        <v>50</v>
      </c>
      <c r="C25" s="40">
        <v>992115</v>
      </c>
      <c r="D25" s="40">
        <v>485403</v>
      </c>
      <c r="E25" s="40">
        <v>506712</v>
      </c>
      <c r="F25" s="40">
        <v>664288</v>
      </c>
      <c r="G25" s="40">
        <v>322479</v>
      </c>
      <c r="H25" s="40">
        <v>341809</v>
      </c>
      <c r="I25" s="40">
        <v>327827</v>
      </c>
      <c r="J25" s="40">
        <v>162924</v>
      </c>
      <c r="K25" s="40">
        <v>164903</v>
      </c>
      <c r="M25" s="39" t="s">
        <v>147</v>
      </c>
      <c r="N25" s="40" t="s">
        <v>50</v>
      </c>
      <c r="O25" s="41">
        <f t="shared" si="1"/>
        <v>992.115</v>
      </c>
      <c r="P25" s="41">
        <f t="shared" si="2"/>
        <v>485.403</v>
      </c>
      <c r="Q25" s="41">
        <f t="shared" si="3"/>
        <v>506.712</v>
      </c>
      <c r="R25" s="41">
        <f t="shared" si="4"/>
        <v>664.288</v>
      </c>
      <c r="S25" s="41">
        <f t="shared" si="5"/>
        <v>322.479</v>
      </c>
      <c r="T25" s="41">
        <f t="shared" si="6"/>
        <v>341.809</v>
      </c>
      <c r="U25" s="41">
        <f t="shared" si="7"/>
        <v>327.827</v>
      </c>
      <c r="V25" s="41">
        <f t="shared" si="8"/>
        <v>162.924</v>
      </c>
      <c r="W25" s="41">
        <f t="shared" si="9"/>
        <v>164.903</v>
      </c>
    </row>
    <row r="26" ht="12.75">
      <c r="C26" s="40"/>
    </row>
    <row r="27" ht="12.75">
      <c r="C27" s="40"/>
    </row>
    <row r="28" ht="12.75">
      <c r="C28" s="40"/>
    </row>
    <row r="29" ht="12.75">
      <c r="C29" s="40"/>
    </row>
    <row r="30" ht="12.75">
      <c r="C30" s="40"/>
    </row>
    <row r="31" ht="12.75">
      <c r="C31" s="40"/>
    </row>
    <row r="32" ht="12.75">
      <c r="C32" s="40"/>
    </row>
    <row r="33" ht="12.75">
      <c r="C33" s="40"/>
    </row>
    <row r="34" ht="12.75">
      <c r="C34" s="40"/>
    </row>
  </sheetData>
  <sheetProtection/>
  <mergeCells count="19">
    <mergeCell ref="T8:T9"/>
    <mergeCell ref="V8:V9"/>
    <mergeCell ref="W8:W9"/>
    <mergeCell ref="D8:D9"/>
    <mergeCell ref="E8:E9"/>
    <mergeCell ref="M7:M9"/>
    <mergeCell ref="P8:P9"/>
    <mergeCell ref="Q8:Q9"/>
    <mergeCell ref="S8:S9"/>
    <mergeCell ref="G8:G9"/>
    <mergeCell ref="H8:H9"/>
    <mergeCell ref="J8:J9"/>
    <mergeCell ref="K8:K9"/>
    <mergeCell ref="A2:K2"/>
    <mergeCell ref="A3:K3"/>
    <mergeCell ref="A4:K4"/>
    <mergeCell ref="A5:K5"/>
    <mergeCell ref="E6:F6"/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24"/>
  <sheetViews>
    <sheetView zoomScalePageLayoutView="0" workbookViewId="0" topLeftCell="A93">
      <selection activeCell="S122" sqref="S122"/>
    </sheetView>
  </sheetViews>
  <sheetFormatPr defaultColWidth="9.00390625" defaultRowHeight="12.75"/>
  <cols>
    <col min="1" max="1" width="15.125" style="0" customWidth="1"/>
  </cols>
  <sheetData>
    <row r="2" spans="1:11" ht="12.7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2.75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>
      <c r="A4" s="83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28"/>
      <c r="B6" s="27"/>
      <c r="C6" s="27"/>
      <c r="D6" s="27"/>
      <c r="E6" s="84" t="s">
        <v>36</v>
      </c>
      <c r="F6" s="84"/>
      <c r="G6" s="27"/>
      <c r="H6" s="27"/>
      <c r="I6" s="27"/>
      <c r="J6" s="27"/>
      <c r="K6" s="27"/>
    </row>
    <row r="7" spans="1:11" ht="12.75">
      <c r="A7" s="85" t="s">
        <v>37</v>
      </c>
      <c r="B7" s="29" t="s">
        <v>38</v>
      </c>
      <c r="C7" s="30" t="s">
        <v>1</v>
      </c>
      <c r="D7" s="30"/>
      <c r="E7" s="31"/>
      <c r="F7" s="32" t="s">
        <v>19</v>
      </c>
      <c r="G7" s="30"/>
      <c r="H7" s="31"/>
      <c r="I7" s="32" t="s">
        <v>21</v>
      </c>
      <c r="J7" s="30"/>
      <c r="K7" s="31"/>
    </row>
    <row r="8" spans="1:11" ht="12.75">
      <c r="A8" s="86"/>
      <c r="B8" s="33" t="s">
        <v>39</v>
      </c>
      <c r="C8" s="34" t="s">
        <v>40</v>
      </c>
      <c r="D8" s="79" t="s">
        <v>41</v>
      </c>
      <c r="E8" s="79" t="s">
        <v>42</v>
      </c>
      <c r="F8" s="34" t="s">
        <v>40</v>
      </c>
      <c r="G8" s="79" t="s">
        <v>41</v>
      </c>
      <c r="H8" s="79" t="s">
        <v>42</v>
      </c>
      <c r="I8" s="34" t="s">
        <v>40</v>
      </c>
      <c r="J8" s="79" t="s">
        <v>41</v>
      </c>
      <c r="K8" s="79" t="s">
        <v>42</v>
      </c>
    </row>
    <row r="9" spans="1:11" ht="12.75">
      <c r="A9" s="87"/>
      <c r="B9" s="35" t="s">
        <v>43</v>
      </c>
      <c r="C9" s="36" t="s">
        <v>44</v>
      </c>
      <c r="D9" s="80"/>
      <c r="E9" s="80"/>
      <c r="F9" s="36" t="s">
        <v>44</v>
      </c>
      <c r="G9" s="80"/>
      <c r="H9" s="80"/>
      <c r="I9" s="36" t="s">
        <v>44</v>
      </c>
      <c r="J9" s="80"/>
      <c r="K9" s="80"/>
    </row>
    <row r="10" spans="1:11" ht="12.75">
      <c r="A10" s="37" t="s">
        <v>45</v>
      </c>
      <c r="B10" s="38">
        <v>2021</v>
      </c>
      <c r="C10" s="38">
        <v>12225</v>
      </c>
      <c r="D10" s="38">
        <v>6231</v>
      </c>
      <c r="E10" s="38">
        <v>5994</v>
      </c>
      <c r="F10" s="38">
        <v>7605</v>
      </c>
      <c r="G10" s="38">
        <v>3896</v>
      </c>
      <c r="H10" s="38">
        <v>3709</v>
      </c>
      <c r="I10" s="38">
        <v>4620</v>
      </c>
      <c r="J10" s="38">
        <v>2335</v>
      </c>
      <c r="K10" s="38">
        <v>2285</v>
      </c>
    </row>
    <row r="11" spans="1:11" ht="12.75">
      <c r="A11" s="37" t="s">
        <v>46</v>
      </c>
      <c r="B11" s="38">
        <v>2020</v>
      </c>
      <c r="C11" s="38">
        <v>13234</v>
      </c>
      <c r="D11" s="38">
        <v>6731</v>
      </c>
      <c r="E11" s="38">
        <v>6503</v>
      </c>
      <c r="F11" s="38">
        <v>8083</v>
      </c>
      <c r="G11" s="38">
        <v>4078</v>
      </c>
      <c r="H11" s="38">
        <v>4005</v>
      </c>
      <c r="I11" s="38">
        <v>5151</v>
      </c>
      <c r="J11" s="38">
        <v>2653</v>
      </c>
      <c r="K11" s="38">
        <v>2498</v>
      </c>
    </row>
    <row r="12" spans="1:11" ht="12.75">
      <c r="A12" s="37" t="s">
        <v>47</v>
      </c>
      <c r="B12" s="38">
        <v>2019</v>
      </c>
      <c r="C12" s="38">
        <v>12917</v>
      </c>
      <c r="D12" s="38">
        <v>6606</v>
      </c>
      <c r="E12" s="38">
        <v>6311</v>
      </c>
      <c r="F12" s="38">
        <v>8130</v>
      </c>
      <c r="G12" s="38">
        <v>4129</v>
      </c>
      <c r="H12" s="38">
        <v>4001</v>
      </c>
      <c r="I12" s="38">
        <v>4787</v>
      </c>
      <c r="J12" s="38">
        <v>2477</v>
      </c>
      <c r="K12" s="38">
        <v>2310</v>
      </c>
    </row>
    <row r="13" spans="1:11" ht="12.75">
      <c r="A13" s="37" t="s">
        <v>48</v>
      </c>
      <c r="B13" s="38">
        <v>2018</v>
      </c>
      <c r="C13" s="38">
        <v>13261</v>
      </c>
      <c r="D13" s="38">
        <v>6705</v>
      </c>
      <c r="E13" s="38">
        <v>6556</v>
      </c>
      <c r="F13" s="38">
        <v>8365</v>
      </c>
      <c r="G13" s="38">
        <v>4235</v>
      </c>
      <c r="H13" s="38">
        <v>4130</v>
      </c>
      <c r="I13" s="38">
        <v>4896</v>
      </c>
      <c r="J13" s="38">
        <v>2470</v>
      </c>
      <c r="K13" s="38">
        <v>2426</v>
      </c>
    </row>
    <row r="14" spans="1:11" ht="12.75">
      <c r="A14" s="37" t="s">
        <v>49</v>
      </c>
      <c r="B14" s="38">
        <v>2017</v>
      </c>
      <c r="C14" s="38">
        <v>13976</v>
      </c>
      <c r="D14" s="38">
        <v>7235</v>
      </c>
      <c r="E14" s="38">
        <v>6741</v>
      </c>
      <c r="F14" s="38">
        <v>8901</v>
      </c>
      <c r="G14" s="38">
        <v>4576</v>
      </c>
      <c r="H14" s="38">
        <v>4325</v>
      </c>
      <c r="I14" s="38">
        <v>5075</v>
      </c>
      <c r="J14" s="38">
        <v>2659</v>
      </c>
      <c r="K14" s="38">
        <v>2416</v>
      </c>
    </row>
    <row r="15" spans="1:11" ht="12.75">
      <c r="A15" s="37" t="s">
        <v>51</v>
      </c>
      <c r="B15" s="38">
        <v>2016</v>
      </c>
      <c r="C15" s="38">
        <v>15245</v>
      </c>
      <c r="D15" s="38">
        <v>7778</v>
      </c>
      <c r="E15" s="38">
        <v>7467</v>
      </c>
      <c r="F15" s="38">
        <v>9824</v>
      </c>
      <c r="G15" s="38">
        <v>5033</v>
      </c>
      <c r="H15" s="38">
        <v>4791</v>
      </c>
      <c r="I15" s="38">
        <v>5421</v>
      </c>
      <c r="J15" s="38">
        <v>2745</v>
      </c>
      <c r="K15" s="38">
        <v>2676</v>
      </c>
    </row>
    <row r="16" spans="1:11" ht="12.75">
      <c r="A16" s="37" t="s">
        <v>52</v>
      </c>
      <c r="B16" s="38">
        <v>2015</v>
      </c>
      <c r="C16" s="38">
        <v>16207</v>
      </c>
      <c r="D16" s="38">
        <v>8204</v>
      </c>
      <c r="E16" s="38">
        <v>8003</v>
      </c>
      <c r="F16" s="38">
        <v>10232</v>
      </c>
      <c r="G16" s="38">
        <v>5186</v>
      </c>
      <c r="H16" s="38">
        <v>5046</v>
      </c>
      <c r="I16" s="38">
        <v>5975</v>
      </c>
      <c r="J16" s="38">
        <v>3018</v>
      </c>
      <c r="K16" s="38">
        <v>2957</v>
      </c>
    </row>
    <row r="17" spans="1:11" ht="12.75">
      <c r="A17" s="37" t="s">
        <v>53</v>
      </c>
      <c r="B17" s="38">
        <v>2014</v>
      </c>
      <c r="C17" s="38">
        <v>16799</v>
      </c>
      <c r="D17" s="38">
        <v>8593</v>
      </c>
      <c r="E17" s="38">
        <v>8206</v>
      </c>
      <c r="F17" s="38">
        <v>9999</v>
      </c>
      <c r="G17" s="38">
        <v>5111</v>
      </c>
      <c r="H17" s="38">
        <v>4888</v>
      </c>
      <c r="I17" s="38">
        <v>6800</v>
      </c>
      <c r="J17" s="38">
        <v>3482</v>
      </c>
      <c r="K17" s="38">
        <v>3318</v>
      </c>
    </row>
    <row r="18" spans="1:11" ht="12.75">
      <c r="A18" s="37" t="s">
        <v>54</v>
      </c>
      <c r="B18" s="38">
        <v>2013</v>
      </c>
      <c r="C18" s="38">
        <v>16452</v>
      </c>
      <c r="D18" s="38">
        <v>8453</v>
      </c>
      <c r="E18" s="38">
        <v>7999</v>
      </c>
      <c r="F18" s="38">
        <v>10026</v>
      </c>
      <c r="G18" s="38">
        <v>5131</v>
      </c>
      <c r="H18" s="38">
        <v>4895</v>
      </c>
      <c r="I18" s="38">
        <v>6426</v>
      </c>
      <c r="J18" s="38">
        <v>3322</v>
      </c>
      <c r="K18" s="38">
        <v>3104</v>
      </c>
    </row>
    <row r="19" spans="1:11" ht="12.75">
      <c r="A19" s="37" t="s">
        <v>55</v>
      </c>
      <c r="B19" s="38">
        <v>2012</v>
      </c>
      <c r="C19" s="38">
        <v>16691</v>
      </c>
      <c r="D19" s="38">
        <v>8496</v>
      </c>
      <c r="E19" s="38">
        <v>8195</v>
      </c>
      <c r="F19" s="38">
        <v>10683</v>
      </c>
      <c r="G19" s="38">
        <v>5426</v>
      </c>
      <c r="H19" s="38">
        <v>5257</v>
      </c>
      <c r="I19" s="38">
        <v>6008</v>
      </c>
      <c r="J19" s="38">
        <v>3070</v>
      </c>
      <c r="K19" s="38">
        <v>2938</v>
      </c>
    </row>
    <row r="20" spans="1:11" ht="12.75">
      <c r="A20" s="37" t="s">
        <v>56</v>
      </c>
      <c r="B20" s="38">
        <v>2011</v>
      </c>
      <c r="C20" s="38">
        <v>15998</v>
      </c>
      <c r="D20" s="38">
        <v>8264</v>
      </c>
      <c r="E20" s="38">
        <v>7734</v>
      </c>
      <c r="F20" s="38">
        <v>10017</v>
      </c>
      <c r="G20" s="38">
        <v>5244</v>
      </c>
      <c r="H20" s="38">
        <v>4773</v>
      </c>
      <c r="I20" s="38">
        <v>5981</v>
      </c>
      <c r="J20" s="38">
        <v>3020</v>
      </c>
      <c r="K20" s="38">
        <v>2961</v>
      </c>
    </row>
    <row r="21" spans="1:11" ht="12.75">
      <c r="A21" s="37" t="s">
        <v>57</v>
      </c>
      <c r="B21" s="38">
        <v>2010</v>
      </c>
      <c r="C21" s="38">
        <v>15331</v>
      </c>
      <c r="D21" s="38">
        <v>7804</v>
      </c>
      <c r="E21" s="38">
        <v>7527</v>
      </c>
      <c r="F21" s="38">
        <v>9660</v>
      </c>
      <c r="G21" s="38">
        <v>4896</v>
      </c>
      <c r="H21" s="38">
        <v>4764</v>
      </c>
      <c r="I21" s="38">
        <v>5671</v>
      </c>
      <c r="J21" s="38">
        <v>2908</v>
      </c>
      <c r="K21" s="38">
        <v>2763</v>
      </c>
    </row>
    <row r="22" spans="1:11" ht="12.75">
      <c r="A22" s="37" t="s">
        <v>58</v>
      </c>
      <c r="B22" s="38">
        <v>2009</v>
      </c>
      <c r="C22" s="38">
        <v>15907</v>
      </c>
      <c r="D22" s="38">
        <v>8106</v>
      </c>
      <c r="E22" s="38">
        <v>7801</v>
      </c>
      <c r="F22" s="38">
        <v>9556</v>
      </c>
      <c r="G22" s="38">
        <v>4832</v>
      </c>
      <c r="H22" s="38">
        <v>4724</v>
      </c>
      <c r="I22" s="38">
        <v>6351</v>
      </c>
      <c r="J22" s="38">
        <v>3274</v>
      </c>
      <c r="K22" s="38">
        <v>3077</v>
      </c>
    </row>
    <row r="23" spans="1:11" ht="12.75">
      <c r="A23" s="37" t="s">
        <v>59</v>
      </c>
      <c r="B23" s="38">
        <v>2008</v>
      </c>
      <c r="C23" s="38">
        <v>15187</v>
      </c>
      <c r="D23" s="38">
        <v>7793</v>
      </c>
      <c r="E23" s="38">
        <v>7394</v>
      </c>
      <c r="F23" s="38">
        <v>9147</v>
      </c>
      <c r="G23" s="38">
        <v>4697</v>
      </c>
      <c r="H23" s="38">
        <v>4450</v>
      </c>
      <c r="I23" s="38">
        <v>6040</v>
      </c>
      <c r="J23" s="38">
        <v>3096</v>
      </c>
      <c r="K23" s="38">
        <v>2944</v>
      </c>
    </row>
    <row r="24" spans="1:11" ht="12.75">
      <c r="A24" s="37" t="s">
        <v>60</v>
      </c>
      <c r="B24" s="38">
        <v>2007</v>
      </c>
      <c r="C24" s="38">
        <v>15008</v>
      </c>
      <c r="D24" s="38">
        <v>7671</v>
      </c>
      <c r="E24" s="38">
        <v>7337</v>
      </c>
      <c r="F24" s="38">
        <v>8721</v>
      </c>
      <c r="G24" s="38">
        <v>4413</v>
      </c>
      <c r="H24" s="38">
        <v>4308</v>
      </c>
      <c r="I24" s="38">
        <v>6287</v>
      </c>
      <c r="J24" s="38">
        <v>3258</v>
      </c>
      <c r="K24" s="38">
        <v>3029</v>
      </c>
    </row>
    <row r="25" spans="1:11" ht="12.75">
      <c r="A25" s="37" t="s">
        <v>61</v>
      </c>
      <c r="B25" s="38">
        <v>2006</v>
      </c>
      <c r="C25" s="38">
        <v>13226</v>
      </c>
      <c r="D25" s="38">
        <v>6655</v>
      </c>
      <c r="E25" s="38">
        <v>6571</v>
      </c>
      <c r="F25" s="38">
        <v>8006</v>
      </c>
      <c r="G25" s="38">
        <v>4068</v>
      </c>
      <c r="H25" s="38">
        <v>3938</v>
      </c>
      <c r="I25" s="38">
        <v>5220</v>
      </c>
      <c r="J25" s="38">
        <v>2587</v>
      </c>
      <c r="K25" s="38">
        <v>2633</v>
      </c>
    </row>
    <row r="26" spans="1:11" ht="12.75">
      <c r="A26" s="37" t="s">
        <v>62</v>
      </c>
      <c r="B26" s="38">
        <v>2005</v>
      </c>
      <c r="C26" s="38">
        <v>13106</v>
      </c>
      <c r="D26" s="38">
        <v>6710</v>
      </c>
      <c r="E26" s="38">
        <v>6396</v>
      </c>
      <c r="F26" s="38">
        <v>7948</v>
      </c>
      <c r="G26" s="38">
        <v>4074</v>
      </c>
      <c r="H26" s="38">
        <v>3874</v>
      </c>
      <c r="I26" s="38">
        <v>5158</v>
      </c>
      <c r="J26" s="38">
        <v>2636</v>
      </c>
      <c r="K26" s="38">
        <v>2522</v>
      </c>
    </row>
    <row r="27" spans="1:11" ht="12.75">
      <c r="A27" s="37" t="s">
        <v>63</v>
      </c>
      <c r="B27" s="38">
        <v>2004</v>
      </c>
      <c r="C27" s="38">
        <v>13622</v>
      </c>
      <c r="D27" s="38">
        <v>6912</v>
      </c>
      <c r="E27" s="38">
        <v>6710</v>
      </c>
      <c r="F27" s="38">
        <v>8247</v>
      </c>
      <c r="G27" s="38">
        <v>4150</v>
      </c>
      <c r="H27" s="38">
        <v>4097</v>
      </c>
      <c r="I27" s="38">
        <v>5375</v>
      </c>
      <c r="J27" s="38">
        <v>2762</v>
      </c>
      <c r="K27" s="38">
        <v>2613</v>
      </c>
    </row>
    <row r="28" spans="1:11" ht="12.75">
      <c r="A28" s="37" t="s">
        <v>64</v>
      </c>
      <c r="B28" s="38">
        <v>2003</v>
      </c>
      <c r="C28" s="38">
        <v>12451</v>
      </c>
      <c r="D28" s="38">
        <v>6185</v>
      </c>
      <c r="E28" s="38">
        <v>6266</v>
      </c>
      <c r="F28" s="38">
        <v>8306</v>
      </c>
      <c r="G28" s="38">
        <v>4112</v>
      </c>
      <c r="H28" s="38">
        <v>4194</v>
      </c>
      <c r="I28" s="38">
        <v>4145</v>
      </c>
      <c r="J28" s="38">
        <v>2073</v>
      </c>
      <c r="K28" s="38">
        <v>2072</v>
      </c>
    </row>
    <row r="29" spans="1:11" ht="12.75">
      <c r="A29" s="37" t="s">
        <v>65</v>
      </c>
      <c r="B29" s="38">
        <v>2002</v>
      </c>
      <c r="C29" s="38">
        <v>11672</v>
      </c>
      <c r="D29" s="38">
        <v>5630</v>
      </c>
      <c r="E29" s="38">
        <v>6042</v>
      </c>
      <c r="F29" s="38">
        <v>7946</v>
      </c>
      <c r="G29" s="38">
        <v>3708</v>
      </c>
      <c r="H29" s="38">
        <v>4238</v>
      </c>
      <c r="I29" s="38">
        <v>3726</v>
      </c>
      <c r="J29" s="38">
        <v>1922</v>
      </c>
      <c r="K29" s="38">
        <v>1804</v>
      </c>
    </row>
    <row r="30" spans="1:11" ht="12.75">
      <c r="A30" s="37" t="s">
        <v>66</v>
      </c>
      <c r="B30" s="38">
        <v>2001</v>
      </c>
      <c r="C30" s="38">
        <v>11418</v>
      </c>
      <c r="D30" s="38">
        <v>5756</v>
      </c>
      <c r="E30" s="38">
        <v>5662</v>
      </c>
      <c r="F30" s="38">
        <v>8036</v>
      </c>
      <c r="G30" s="38">
        <v>3976</v>
      </c>
      <c r="H30" s="38">
        <v>4060</v>
      </c>
      <c r="I30" s="38">
        <v>3382</v>
      </c>
      <c r="J30" s="38">
        <v>1780</v>
      </c>
      <c r="K30" s="38">
        <v>1602</v>
      </c>
    </row>
    <row r="31" spans="1:11" ht="12.75">
      <c r="A31" s="37" t="s">
        <v>67</v>
      </c>
      <c r="B31" s="38">
        <v>2000</v>
      </c>
      <c r="C31" s="38">
        <v>11902</v>
      </c>
      <c r="D31" s="38">
        <v>6071</v>
      </c>
      <c r="E31" s="38">
        <v>5831</v>
      </c>
      <c r="F31" s="38">
        <v>8462</v>
      </c>
      <c r="G31" s="38">
        <v>4239</v>
      </c>
      <c r="H31" s="38">
        <v>4223</v>
      </c>
      <c r="I31" s="38">
        <v>3440</v>
      </c>
      <c r="J31" s="38">
        <v>1832</v>
      </c>
      <c r="K31" s="38">
        <v>1608</v>
      </c>
    </row>
    <row r="32" spans="1:11" ht="12.75">
      <c r="A32" s="37" t="s">
        <v>68</v>
      </c>
      <c r="B32" s="38">
        <v>1999</v>
      </c>
      <c r="C32" s="38">
        <v>11329</v>
      </c>
      <c r="D32" s="38">
        <v>5774</v>
      </c>
      <c r="E32" s="38">
        <v>5555</v>
      </c>
      <c r="F32" s="38">
        <v>7672</v>
      </c>
      <c r="G32" s="38">
        <v>3937</v>
      </c>
      <c r="H32" s="38">
        <v>3735</v>
      </c>
      <c r="I32" s="38">
        <v>3657</v>
      </c>
      <c r="J32" s="38">
        <v>1837</v>
      </c>
      <c r="K32" s="38">
        <v>1820</v>
      </c>
    </row>
    <row r="33" spans="1:11" ht="12.75">
      <c r="A33" s="37" t="s">
        <v>69</v>
      </c>
      <c r="B33" s="38">
        <v>1998</v>
      </c>
      <c r="C33" s="38">
        <v>12252</v>
      </c>
      <c r="D33" s="38">
        <v>6333</v>
      </c>
      <c r="E33" s="38">
        <v>5919</v>
      </c>
      <c r="F33" s="38">
        <v>8040</v>
      </c>
      <c r="G33" s="38">
        <v>4156</v>
      </c>
      <c r="H33" s="38">
        <v>3884</v>
      </c>
      <c r="I33" s="38">
        <v>4212</v>
      </c>
      <c r="J33" s="38">
        <v>2177</v>
      </c>
      <c r="K33" s="38">
        <v>2035</v>
      </c>
    </row>
    <row r="34" spans="1:11" ht="12.75">
      <c r="A34" s="37" t="s">
        <v>70</v>
      </c>
      <c r="B34" s="38">
        <v>1997</v>
      </c>
      <c r="C34" s="38">
        <v>12105</v>
      </c>
      <c r="D34" s="38">
        <v>6077</v>
      </c>
      <c r="E34" s="38">
        <v>6028</v>
      </c>
      <c r="F34" s="38">
        <v>7758</v>
      </c>
      <c r="G34" s="38">
        <v>3945</v>
      </c>
      <c r="H34" s="38">
        <v>3813</v>
      </c>
      <c r="I34" s="38">
        <v>4347</v>
      </c>
      <c r="J34" s="38">
        <v>2132</v>
      </c>
      <c r="K34" s="38">
        <v>2215</v>
      </c>
    </row>
    <row r="35" spans="1:11" ht="12.75">
      <c r="A35" s="37" t="s">
        <v>71</v>
      </c>
      <c r="B35" s="38">
        <v>1996</v>
      </c>
      <c r="C35" s="38">
        <v>13423</v>
      </c>
      <c r="D35" s="38">
        <v>7091</v>
      </c>
      <c r="E35" s="38">
        <v>6332</v>
      </c>
      <c r="F35" s="38">
        <v>8286</v>
      </c>
      <c r="G35" s="38">
        <v>4360</v>
      </c>
      <c r="H35" s="38">
        <v>3926</v>
      </c>
      <c r="I35" s="38">
        <v>5137</v>
      </c>
      <c r="J35" s="38">
        <v>2731</v>
      </c>
      <c r="K35" s="38">
        <v>2406</v>
      </c>
    </row>
    <row r="36" spans="1:11" ht="12.75">
      <c r="A36" s="37" t="s">
        <v>72</v>
      </c>
      <c r="B36" s="38">
        <v>1995</v>
      </c>
      <c r="C36" s="38">
        <v>13871</v>
      </c>
      <c r="D36" s="38">
        <v>7197</v>
      </c>
      <c r="E36" s="38">
        <v>6674</v>
      </c>
      <c r="F36" s="38">
        <v>8726</v>
      </c>
      <c r="G36" s="38">
        <v>4460</v>
      </c>
      <c r="H36" s="38">
        <v>4266</v>
      </c>
      <c r="I36" s="38">
        <v>5145</v>
      </c>
      <c r="J36" s="38">
        <v>2737</v>
      </c>
      <c r="K36" s="38">
        <v>2408</v>
      </c>
    </row>
    <row r="37" spans="1:11" ht="12.75">
      <c r="A37" s="37" t="s">
        <v>73</v>
      </c>
      <c r="B37" s="38">
        <v>1994</v>
      </c>
      <c r="C37" s="38">
        <v>14616</v>
      </c>
      <c r="D37" s="38">
        <v>7924</v>
      </c>
      <c r="E37" s="38">
        <v>6692</v>
      </c>
      <c r="F37" s="38">
        <v>9380</v>
      </c>
      <c r="G37" s="38">
        <v>5061</v>
      </c>
      <c r="H37" s="38">
        <v>4319</v>
      </c>
      <c r="I37" s="38">
        <v>5236</v>
      </c>
      <c r="J37" s="38">
        <v>2863</v>
      </c>
      <c r="K37" s="38">
        <v>2373</v>
      </c>
    </row>
    <row r="38" spans="1:11" ht="12.75">
      <c r="A38" s="37" t="s">
        <v>74</v>
      </c>
      <c r="B38" s="38">
        <v>1993</v>
      </c>
      <c r="C38" s="38">
        <v>13969</v>
      </c>
      <c r="D38" s="38">
        <v>7489</v>
      </c>
      <c r="E38" s="38">
        <v>6480</v>
      </c>
      <c r="F38" s="38">
        <v>8972</v>
      </c>
      <c r="G38" s="38">
        <v>4519</v>
      </c>
      <c r="H38" s="38">
        <v>4453</v>
      </c>
      <c r="I38" s="38">
        <v>4997</v>
      </c>
      <c r="J38" s="38">
        <v>2970</v>
      </c>
      <c r="K38" s="38">
        <v>2027</v>
      </c>
    </row>
    <row r="39" spans="1:11" ht="12.75">
      <c r="A39" s="37" t="s">
        <v>75</v>
      </c>
      <c r="B39" s="38">
        <v>1992</v>
      </c>
      <c r="C39" s="38">
        <v>14614</v>
      </c>
      <c r="D39" s="38">
        <v>7826</v>
      </c>
      <c r="E39" s="38">
        <v>6788</v>
      </c>
      <c r="F39" s="38">
        <v>11294</v>
      </c>
      <c r="G39" s="38">
        <v>5758</v>
      </c>
      <c r="H39" s="38">
        <v>5536</v>
      </c>
      <c r="I39" s="38">
        <v>3320</v>
      </c>
      <c r="J39" s="38">
        <v>2068</v>
      </c>
      <c r="K39" s="38">
        <v>1252</v>
      </c>
    </row>
    <row r="40" spans="1:11" ht="12.75">
      <c r="A40" s="37" t="s">
        <v>76</v>
      </c>
      <c r="B40" s="38">
        <v>1991</v>
      </c>
      <c r="C40" s="38">
        <v>16351</v>
      </c>
      <c r="D40" s="38">
        <v>8922</v>
      </c>
      <c r="E40" s="38">
        <v>7429</v>
      </c>
      <c r="F40" s="38">
        <v>12882</v>
      </c>
      <c r="G40" s="38">
        <v>6778</v>
      </c>
      <c r="H40" s="38">
        <v>6104</v>
      </c>
      <c r="I40" s="38">
        <v>3469</v>
      </c>
      <c r="J40" s="38">
        <v>2144</v>
      </c>
      <c r="K40" s="38">
        <v>1325</v>
      </c>
    </row>
    <row r="41" spans="1:11" ht="12.75">
      <c r="A41" s="37" t="s">
        <v>77</v>
      </c>
      <c r="B41" s="38">
        <v>1990</v>
      </c>
      <c r="C41" s="38">
        <v>18019</v>
      </c>
      <c r="D41" s="38">
        <v>9623</v>
      </c>
      <c r="E41" s="38">
        <v>8396</v>
      </c>
      <c r="F41" s="38">
        <v>13826</v>
      </c>
      <c r="G41" s="38">
        <v>7144</v>
      </c>
      <c r="H41" s="38">
        <v>6682</v>
      </c>
      <c r="I41" s="38">
        <v>4193</v>
      </c>
      <c r="J41" s="38">
        <v>2479</v>
      </c>
      <c r="K41" s="38">
        <v>1714</v>
      </c>
    </row>
    <row r="42" spans="1:11" ht="12.75">
      <c r="A42" s="37" t="s">
        <v>78</v>
      </c>
      <c r="B42" s="38">
        <v>1989</v>
      </c>
      <c r="C42" s="38">
        <v>17879</v>
      </c>
      <c r="D42" s="38">
        <v>9591</v>
      </c>
      <c r="E42" s="38">
        <v>8288</v>
      </c>
      <c r="F42" s="38">
        <v>13338</v>
      </c>
      <c r="G42" s="38">
        <v>6882</v>
      </c>
      <c r="H42" s="38">
        <v>6456</v>
      </c>
      <c r="I42" s="38">
        <v>4541</v>
      </c>
      <c r="J42" s="38">
        <v>2709</v>
      </c>
      <c r="K42" s="38">
        <v>1832</v>
      </c>
    </row>
    <row r="43" spans="1:11" ht="12.75">
      <c r="A43" s="37" t="s">
        <v>79</v>
      </c>
      <c r="B43" s="38">
        <v>1988</v>
      </c>
      <c r="C43" s="38">
        <v>17777</v>
      </c>
      <c r="D43" s="38">
        <v>9432</v>
      </c>
      <c r="E43" s="38">
        <v>8345</v>
      </c>
      <c r="F43" s="38">
        <v>13289</v>
      </c>
      <c r="G43" s="38">
        <v>6910</v>
      </c>
      <c r="H43" s="38">
        <v>6379</v>
      </c>
      <c r="I43" s="38">
        <v>4488</v>
      </c>
      <c r="J43" s="38">
        <v>2522</v>
      </c>
      <c r="K43" s="38">
        <v>1966</v>
      </c>
    </row>
    <row r="44" spans="1:11" ht="12.75">
      <c r="A44" s="37" t="s">
        <v>80</v>
      </c>
      <c r="B44" s="38">
        <v>1987</v>
      </c>
      <c r="C44" s="38">
        <v>18385</v>
      </c>
      <c r="D44" s="38">
        <v>9682</v>
      </c>
      <c r="E44" s="38">
        <v>8703</v>
      </c>
      <c r="F44" s="38">
        <v>13530</v>
      </c>
      <c r="G44" s="38">
        <v>6992</v>
      </c>
      <c r="H44" s="38">
        <v>6538</v>
      </c>
      <c r="I44" s="38">
        <v>4855</v>
      </c>
      <c r="J44" s="38">
        <v>2690</v>
      </c>
      <c r="K44" s="38">
        <v>2165</v>
      </c>
    </row>
    <row r="45" spans="1:11" ht="12.75">
      <c r="A45" s="37" t="s">
        <v>81</v>
      </c>
      <c r="B45" s="38">
        <v>1986</v>
      </c>
      <c r="C45" s="38">
        <v>17611</v>
      </c>
      <c r="D45" s="38">
        <v>9146</v>
      </c>
      <c r="E45" s="38">
        <v>8465</v>
      </c>
      <c r="F45" s="38">
        <v>12880</v>
      </c>
      <c r="G45" s="38">
        <v>6713</v>
      </c>
      <c r="H45" s="38">
        <v>6167</v>
      </c>
      <c r="I45" s="38">
        <v>4731</v>
      </c>
      <c r="J45" s="38">
        <v>2433</v>
      </c>
      <c r="K45" s="38">
        <v>2298</v>
      </c>
    </row>
    <row r="46" spans="1:11" ht="12.75">
      <c r="A46" s="37" t="s">
        <v>82</v>
      </c>
      <c r="B46" s="38">
        <v>1985</v>
      </c>
      <c r="C46" s="38">
        <v>17049</v>
      </c>
      <c r="D46" s="38">
        <v>8742</v>
      </c>
      <c r="E46" s="38">
        <v>8307</v>
      </c>
      <c r="F46" s="38">
        <v>12435</v>
      </c>
      <c r="G46" s="38">
        <v>6277</v>
      </c>
      <c r="H46" s="38">
        <v>6158</v>
      </c>
      <c r="I46" s="38">
        <v>4614</v>
      </c>
      <c r="J46" s="38">
        <v>2465</v>
      </c>
      <c r="K46" s="38">
        <v>2149</v>
      </c>
    </row>
    <row r="47" spans="1:11" ht="12.75">
      <c r="A47" s="37" t="s">
        <v>83</v>
      </c>
      <c r="B47" s="38">
        <v>1984</v>
      </c>
      <c r="C47" s="38">
        <v>16815</v>
      </c>
      <c r="D47" s="38">
        <v>8723</v>
      </c>
      <c r="E47" s="38">
        <v>8092</v>
      </c>
      <c r="F47" s="38">
        <v>12168</v>
      </c>
      <c r="G47" s="38">
        <v>6340</v>
      </c>
      <c r="H47" s="38">
        <v>5828</v>
      </c>
      <c r="I47" s="38">
        <v>4647</v>
      </c>
      <c r="J47" s="38">
        <v>2383</v>
      </c>
      <c r="K47" s="38">
        <v>2264</v>
      </c>
    </row>
    <row r="48" spans="1:11" ht="12.75">
      <c r="A48" s="37" t="s">
        <v>84</v>
      </c>
      <c r="B48" s="38">
        <v>1983</v>
      </c>
      <c r="C48" s="38">
        <v>16448</v>
      </c>
      <c r="D48" s="38">
        <v>8462</v>
      </c>
      <c r="E48" s="38">
        <v>7986</v>
      </c>
      <c r="F48" s="38">
        <v>12058</v>
      </c>
      <c r="G48" s="38">
        <v>6179</v>
      </c>
      <c r="H48" s="38">
        <v>5879</v>
      </c>
      <c r="I48" s="38">
        <v>4390</v>
      </c>
      <c r="J48" s="38">
        <v>2283</v>
      </c>
      <c r="K48" s="38">
        <v>2107</v>
      </c>
    </row>
    <row r="49" spans="1:11" ht="12.75">
      <c r="A49" s="37" t="s">
        <v>85</v>
      </c>
      <c r="B49" s="38">
        <v>1982</v>
      </c>
      <c r="C49" s="38">
        <v>15777</v>
      </c>
      <c r="D49" s="38">
        <v>7906</v>
      </c>
      <c r="E49" s="38">
        <v>7871</v>
      </c>
      <c r="F49" s="38">
        <v>11443</v>
      </c>
      <c r="G49" s="38">
        <v>5725</v>
      </c>
      <c r="H49" s="38">
        <v>5718</v>
      </c>
      <c r="I49" s="38">
        <v>4334</v>
      </c>
      <c r="J49" s="38">
        <v>2181</v>
      </c>
      <c r="K49" s="38">
        <v>2153</v>
      </c>
    </row>
    <row r="50" spans="1:11" ht="12.75">
      <c r="A50" s="37" t="s">
        <v>86</v>
      </c>
      <c r="B50" s="38">
        <v>1981</v>
      </c>
      <c r="C50" s="38">
        <v>14422</v>
      </c>
      <c r="D50" s="38">
        <v>7345</v>
      </c>
      <c r="E50" s="38">
        <v>7077</v>
      </c>
      <c r="F50" s="38">
        <v>10631</v>
      </c>
      <c r="G50" s="38">
        <v>5450</v>
      </c>
      <c r="H50" s="38">
        <v>5181</v>
      </c>
      <c r="I50" s="38">
        <v>3791</v>
      </c>
      <c r="J50" s="38">
        <v>1895</v>
      </c>
      <c r="K50" s="38">
        <v>1896</v>
      </c>
    </row>
    <row r="51" spans="1:11" ht="12.75">
      <c r="A51" s="37" t="s">
        <v>87</v>
      </c>
      <c r="B51" s="38">
        <v>1980</v>
      </c>
      <c r="C51" s="38">
        <v>14490</v>
      </c>
      <c r="D51" s="38">
        <v>7374</v>
      </c>
      <c r="E51" s="38">
        <v>7116</v>
      </c>
      <c r="F51" s="38">
        <v>10820</v>
      </c>
      <c r="G51" s="38">
        <v>5493</v>
      </c>
      <c r="H51" s="38">
        <v>5327</v>
      </c>
      <c r="I51" s="38">
        <v>3670</v>
      </c>
      <c r="J51" s="38">
        <v>1881</v>
      </c>
      <c r="K51" s="38">
        <v>1789</v>
      </c>
    </row>
    <row r="52" spans="1:11" ht="12.75">
      <c r="A52" s="37" t="s">
        <v>88</v>
      </c>
      <c r="B52" s="38">
        <v>1979</v>
      </c>
      <c r="C52" s="38">
        <v>13761</v>
      </c>
      <c r="D52" s="38">
        <v>6943</v>
      </c>
      <c r="E52" s="38">
        <v>6818</v>
      </c>
      <c r="F52" s="38">
        <v>10172</v>
      </c>
      <c r="G52" s="38">
        <v>5120</v>
      </c>
      <c r="H52" s="38">
        <v>5052</v>
      </c>
      <c r="I52" s="38">
        <v>3589</v>
      </c>
      <c r="J52" s="38">
        <v>1823</v>
      </c>
      <c r="K52" s="38">
        <v>1766</v>
      </c>
    </row>
    <row r="53" spans="1:11" ht="12.75">
      <c r="A53" s="37" t="s">
        <v>89</v>
      </c>
      <c r="B53" s="38">
        <v>1978</v>
      </c>
      <c r="C53" s="38">
        <v>13619</v>
      </c>
      <c r="D53" s="38">
        <v>6786</v>
      </c>
      <c r="E53" s="38">
        <v>6833</v>
      </c>
      <c r="F53" s="38">
        <v>10068</v>
      </c>
      <c r="G53" s="38">
        <v>4985</v>
      </c>
      <c r="H53" s="38">
        <v>5083</v>
      </c>
      <c r="I53" s="38">
        <v>3551</v>
      </c>
      <c r="J53" s="38">
        <v>1801</v>
      </c>
      <c r="K53" s="38">
        <v>1750</v>
      </c>
    </row>
    <row r="54" spans="1:11" ht="12.75">
      <c r="A54" s="37" t="s">
        <v>90</v>
      </c>
      <c r="B54" s="38">
        <v>1977</v>
      </c>
      <c r="C54" s="38">
        <v>12917</v>
      </c>
      <c r="D54" s="38">
        <v>6424</v>
      </c>
      <c r="E54" s="38">
        <v>6493</v>
      </c>
      <c r="F54" s="38">
        <v>9598</v>
      </c>
      <c r="G54" s="38">
        <v>4790</v>
      </c>
      <c r="H54" s="38">
        <v>4808</v>
      </c>
      <c r="I54" s="38">
        <v>3319</v>
      </c>
      <c r="J54" s="38">
        <v>1634</v>
      </c>
      <c r="K54" s="38">
        <v>1685</v>
      </c>
    </row>
    <row r="55" spans="1:11" ht="12.75">
      <c r="A55" s="37" t="s">
        <v>91</v>
      </c>
      <c r="B55" s="38">
        <v>1976</v>
      </c>
      <c r="C55" s="38">
        <v>12859</v>
      </c>
      <c r="D55" s="38">
        <v>6412</v>
      </c>
      <c r="E55" s="38">
        <v>6447</v>
      </c>
      <c r="F55" s="38">
        <v>9605</v>
      </c>
      <c r="G55" s="38">
        <v>4827</v>
      </c>
      <c r="H55" s="38">
        <v>4778</v>
      </c>
      <c r="I55" s="38">
        <v>3254</v>
      </c>
      <c r="J55" s="38">
        <v>1585</v>
      </c>
      <c r="K55" s="38">
        <v>1669</v>
      </c>
    </row>
    <row r="56" spans="1:11" ht="12.75">
      <c r="A56" s="37" t="s">
        <v>92</v>
      </c>
      <c r="B56" s="38">
        <v>1975</v>
      </c>
      <c r="C56" s="38">
        <v>12981</v>
      </c>
      <c r="D56" s="38">
        <v>6415</v>
      </c>
      <c r="E56" s="38">
        <v>6566</v>
      </c>
      <c r="F56" s="38">
        <v>9603</v>
      </c>
      <c r="G56" s="38">
        <v>4727</v>
      </c>
      <c r="H56" s="38">
        <v>4876</v>
      </c>
      <c r="I56" s="38">
        <v>3378</v>
      </c>
      <c r="J56" s="38">
        <v>1688</v>
      </c>
      <c r="K56" s="38">
        <v>1690</v>
      </c>
    </row>
    <row r="57" spans="1:11" ht="12.75">
      <c r="A57" s="37" t="s">
        <v>93</v>
      </c>
      <c r="B57" s="38">
        <v>1974</v>
      </c>
      <c r="C57" s="38">
        <v>12470</v>
      </c>
      <c r="D57" s="38">
        <v>6083</v>
      </c>
      <c r="E57" s="38">
        <v>6387</v>
      </c>
      <c r="F57" s="38">
        <v>9179</v>
      </c>
      <c r="G57" s="38">
        <v>4500</v>
      </c>
      <c r="H57" s="38">
        <v>4679</v>
      </c>
      <c r="I57" s="38">
        <v>3291</v>
      </c>
      <c r="J57" s="38">
        <v>1583</v>
      </c>
      <c r="K57" s="38">
        <v>1708</v>
      </c>
    </row>
    <row r="58" spans="1:11" ht="12.75">
      <c r="A58" s="37" t="s">
        <v>94</v>
      </c>
      <c r="B58" s="38">
        <v>1973</v>
      </c>
      <c r="C58" s="38">
        <v>12439</v>
      </c>
      <c r="D58" s="38">
        <v>6041</v>
      </c>
      <c r="E58" s="38">
        <v>6398</v>
      </c>
      <c r="F58" s="38">
        <v>9061</v>
      </c>
      <c r="G58" s="38">
        <v>4381</v>
      </c>
      <c r="H58" s="38">
        <v>4680</v>
      </c>
      <c r="I58" s="38">
        <v>3378</v>
      </c>
      <c r="J58" s="38">
        <v>1660</v>
      </c>
      <c r="K58" s="38">
        <v>1718</v>
      </c>
    </row>
    <row r="59" spans="1:11" ht="12.75">
      <c r="A59" s="37" t="s">
        <v>95</v>
      </c>
      <c r="B59" s="38">
        <v>1972</v>
      </c>
      <c r="C59" s="38">
        <v>12375</v>
      </c>
      <c r="D59" s="38">
        <v>5889</v>
      </c>
      <c r="E59" s="38">
        <v>6486</v>
      </c>
      <c r="F59" s="38">
        <v>8874</v>
      </c>
      <c r="G59" s="38">
        <v>4149</v>
      </c>
      <c r="H59" s="38">
        <v>4725</v>
      </c>
      <c r="I59" s="38">
        <v>3501</v>
      </c>
      <c r="J59" s="38">
        <v>1740</v>
      </c>
      <c r="K59" s="38">
        <v>1761</v>
      </c>
    </row>
    <row r="60" spans="1:11" ht="12.75">
      <c r="A60" s="37" t="s">
        <v>96</v>
      </c>
      <c r="B60" s="38">
        <v>1971</v>
      </c>
      <c r="C60" s="38">
        <v>11881</v>
      </c>
      <c r="D60" s="38">
        <v>5768</v>
      </c>
      <c r="E60" s="38">
        <v>6113</v>
      </c>
      <c r="F60" s="38">
        <v>8411</v>
      </c>
      <c r="G60" s="38">
        <v>4088</v>
      </c>
      <c r="H60" s="38">
        <v>4323</v>
      </c>
      <c r="I60" s="38">
        <v>3470</v>
      </c>
      <c r="J60" s="38">
        <v>1680</v>
      </c>
      <c r="K60" s="38">
        <v>1790</v>
      </c>
    </row>
    <row r="61" spans="1:11" ht="12.75">
      <c r="A61" s="37" t="s">
        <v>97</v>
      </c>
      <c r="B61" s="38">
        <v>1970</v>
      </c>
      <c r="C61" s="38">
        <v>11954</v>
      </c>
      <c r="D61" s="38">
        <v>5836</v>
      </c>
      <c r="E61" s="38">
        <v>6118</v>
      </c>
      <c r="F61" s="38">
        <v>8334</v>
      </c>
      <c r="G61" s="38">
        <v>4112</v>
      </c>
      <c r="H61" s="38">
        <v>4222</v>
      </c>
      <c r="I61" s="38">
        <v>3620</v>
      </c>
      <c r="J61" s="38">
        <v>1724</v>
      </c>
      <c r="K61" s="38">
        <v>1896</v>
      </c>
    </row>
    <row r="62" spans="1:11" ht="12.75">
      <c r="A62" s="37" t="s">
        <v>98</v>
      </c>
      <c r="B62" s="38">
        <v>1969</v>
      </c>
      <c r="C62" s="38">
        <v>11157</v>
      </c>
      <c r="D62" s="38">
        <v>5332</v>
      </c>
      <c r="E62" s="38">
        <v>5825</v>
      </c>
      <c r="F62" s="38">
        <v>7576</v>
      </c>
      <c r="G62" s="38">
        <v>3671</v>
      </c>
      <c r="H62" s="38">
        <v>3905</v>
      </c>
      <c r="I62" s="38">
        <v>3581</v>
      </c>
      <c r="J62" s="38">
        <v>1661</v>
      </c>
      <c r="K62" s="38">
        <v>1920</v>
      </c>
    </row>
    <row r="63" spans="1:11" ht="12.75">
      <c r="A63" s="37" t="s">
        <v>99</v>
      </c>
      <c r="B63" s="38">
        <v>1968</v>
      </c>
      <c r="C63" s="38">
        <v>11280</v>
      </c>
      <c r="D63" s="38">
        <v>5500</v>
      </c>
      <c r="E63" s="38">
        <v>5780</v>
      </c>
      <c r="F63" s="38">
        <v>7414</v>
      </c>
      <c r="G63" s="38">
        <v>3679</v>
      </c>
      <c r="H63" s="38">
        <v>3735</v>
      </c>
      <c r="I63" s="38">
        <v>3866</v>
      </c>
      <c r="J63" s="38">
        <v>1821</v>
      </c>
      <c r="K63" s="38">
        <v>2045</v>
      </c>
    </row>
    <row r="64" spans="1:11" ht="12.75">
      <c r="A64" s="37" t="s">
        <v>100</v>
      </c>
      <c r="B64" s="38">
        <v>1967</v>
      </c>
      <c r="C64" s="38">
        <v>11048</v>
      </c>
      <c r="D64" s="38">
        <v>5238</v>
      </c>
      <c r="E64" s="38">
        <v>5810</v>
      </c>
      <c r="F64" s="38">
        <v>7124</v>
      </c>
      <c r="G64" s="38">
        <v>3404</v>
      </c>
      <c r="H64" s="38">
        <v>3720</v>
      </c>
      <c r="I64" s="38">
        <v>3924</v>
      </c>
      <c r="J64" s="38">
        <v>1834</v>
      </c>
      <c r="K64" s="38">
        <v>2090</v>
      </c>
    </row>
    <row r="65" spans="1:11" ht="12.75">
      <c r="A65" s="37" t="s">
        <v>101</v>
      </c>
      <c r="B65" s="38">
        <v>1966</v>
      </c>
      <c r="C65" s="38">
        <v>11220</v>
      </c>
      <c r="D65" s="38">
        <v>5255</v>
      </c>
      <c r="E65" s="38">
        <v>5965</v>
      </c>
      <c r="F65" s="38">
        <v>7099</v>
      </c>
      <c r="G65" s="38">
        <v>3348</v>
      </c>
      <c r="H65" s="38">
        <v>3751</v>
      </c>
      <c r="I65" s="38">
        <v>4121</v>
      </c>
      <c r="J65" s="38">
        <v>1907</v>
      </c>
      <c r="K65" s="38">
        <v>2214</v>
      </c>
    </row>
    <row r="66" spans="1:11" ht="12.75">
      <c r="A66" s="37" t="s">
        <v>102</v>
      </c>
      <c r="B66" s="38">
        <v>1965</v>
      </c>
      <c r="C66" s="38">
        <v>11560</v>
      </c>
      <c r="D66" s="38">
        <v>5451</v>
      </c>
      <c r="E66" s="38">
        <v>6109</v>
      </c>
      <c r="F66" s="38">
        <v>7395</v>
      </c>
      <c r="G66" s="38">
        <v>3479</v>
      </c>
      <c r="H66" s="38">
        <v>3916</v>
      </c>
      <c r="I66" s="38">
        <v>4165</v>
      </c>
      <c r="J66" s="38">
        <v>1972</v>
      </c>
      <c r="K66" s="38">
        <v>2193</v>
      </c>
    </row>
    <row r="67" spans="1:11" ht="12.75">
      <c r="A67" s="37" t="s">
        <v>103</v>
      </c>
      <c r="B67" s="38">
        <v>1964</v>
      </c>
      <c r="C67" s="38">
        <v>11727</v>
      </c>
      <c r="D67" s="38">
        <v>5444</v>
      </c>
      <c r="E67" s="38">
        <v>6283</v>
      </c>
      <c r="F67" s="38">
        <v>7391</v>
      </c>
      <c r="G67" s="38">
        <v>3473</v>
      </c>
      <c r="H67" s="38">
        <v>3918</v>
      </c>
      <c r="I67" s="38">
        <v>4336</v>
      </c>
      <c r="J67" s="38">
        <v>1971</v>
      </c>
      <c r="K67" s="38">
        <v>2365</v>
      </c>
    </row>
    <row r="68" spans="1:11" ht="12.75">
      <c r="A68" s="37" t="s">
        <v>104</v>
      </c>
      <c r="B68" s="38">
        <v>1963</v>
      </c>
      <c r="C68" s="38">
        <v>11960</v>
      </c>
      <c r="D68" s="38">
        <v>5568</v>
      </c>
      <c r="E68" s="38">
        <v>6392</v>
      </c>
      <c r="F68" s="38">
        <v>7483</v>
      </c>
      <c r="G68" s="38">
        <v>3470</v>
      </c>
      <c r="H68" s="38">
        <v>4013</v>
      </c>
      <c r="I68" s="38">
        <v>4477</v>
      </c>
      <c r="J68" s="38">
        <v>2098</v>
      </c>
      <c r="K68" s="38">
        <v>2379</v>
      </c>
    </row>
    <row r="69" spans="1:11" ht="12.75">
      <c r="A69" s="37" t="s">
        <v>105</v>
      </c>
      <c r="B69" s="38">
        <v>1962</v>
      </c>
      <c r="C69" s="38">
        <v>12260</v>
      </c>
      <c r="D69" s="38">
        <v>5555</v>
      </c>
      <c r="E69" s="38">
        <v>6705</v>
      </c>
      <c r="F69" s="38">
        <v>7648</v>
      </c>
      <c r="G69" s="38">
        <v>3424</v>
      </c>
      <c r="H69" s="38">
        <v>4224</v>
      </c>
      <c r="I69" s="38">
        <v>4612</v>
      </c>
      <c r="J69" s="38">
        <v>2131</v>
      </c>
      <c r="K69" s="38">
        <v>2481</v>
      </c>
    </row>
    <row r="70" spans="1:11" ht="12.75">
      <c r="A70" s="37" t="s">
        <v>106</v>
      </c>
      <c r="B70" s="38">
        <v>1961</v>
      </c>
      <c r="C70" s="38">
        <v>12876</v>
      </c>
      <c r="D70" s="38">
        <v>5714</v>
      </c>
      <c r="E70" s="38">
        <v>7162</v>
      </c>
      <c r="F70" s="38">
        <v>8102</v>
      </c>
      <c r="G70" s="38">
        <v>3557</v>
      </c>
      <c r="H70" s="38">
        <v>4545</v>
      </c>
      <c r="I70" s="38">
        <v>4774</v>
      </c>
      <c r="J70" s="38">
        <v>2157</v>
      </c>
      <c r="K70" s="38">
        <v>2617</v>
      </c>
    </row>
    <row r="71" spans="1:11" ht="12.75">
      <c r="A71" s="37" t="s">
        <v>107</v>
      </c>
      <c r="B71" s="38">
        <v>1960</v>
      </c>
      <c r="C71" s="38">
        <v>12898</v>
      </c>
      <c r="D71" s="38">
        <v>5607</v>
      </c>
      <c r="E71" s="38">
        <v>7291</v>
      </c>
      <c r="F71" s="38">
        <v>8160</v>
      </c>
      <c r="G71" s="38">
        <v>3472</v>
      </c>
      <c r="H71" s="38">
        <v>4688</v>
      </c>
      <c r="I71" s="38">
        <v>4738</v>
      </c>
      <c r="J71" s="38">
        <v>2135</v>
      </c>
      <c r="K71" s="38">
        <v>2603</v>
      </c>
    </row>
    <row r="72" spans="1:11" ht="12.75">
      <c r="A72" s="37" t="s">
        <v>108</v>
      </c>
      <c r="B72" s="38">
        <v>1959</v>
      </c>
      <c r="C72" s="38">
        <v>11544</v>
      </c>
      <c r="D72" s="38">
        <v>5159</v>
      </c>
      <c r="E72" s="38">
        <v>6385</v>
      </c>
      <c r="F72" s="38">
        <v>7166</v>
      </c>
      <c r="G72" s="38">
        <v>3134</v>
      </c>
      <c r="H72" s="38">
        <v>4032</v>
      </c>
      <c r="I72" s="38">
        <v>4378</v>
      </c>
      <c r="J72" s="38">
        <v>2025</v>
      </c>
      <c r="K72" s="38">
        <v>2353</v>
      </c>
    </row>
    <row r="73" spans="1:11" ht="12.75">
      <c r="A73" s="37" t="s">
        <v>109</v>
      </c>
      <c r="B73" s="38">
        <v>1958</v>
      </c>
      <c r="C73" s="38">
        <v>10983</v>
      </c>
      <c r="D73" s="38">
        <v>4722</v>
      </c>
      <c r="E73" s="38">
        <v>6261</v>
      </c>
      <c r="F73" s="38">
        <v>6734</v>
      </c>
      <c r="G73" s="38">
        <v>2836</v>
      </c>
      <c r="H73" s="38">
        <v>3898</v>
      </c>
      <c r="I73" s="38">
        <v>4249</v>
      </c>
      <c r="J73" s="38">
        <v>1886</v>
      </c>
      <c r="K73" s="38">
        <v>2363</v>
      </c>
    </row>
    <row r="74" spans="1:11" ht="12.75">
      <c r="A74" s="37" t="s">
        <v>110</v>
      </c>
      <c r="B74" s="38">
        <v>1957</v>
      </c>
      <c r="C74" s="38">
        <v>10576</v>
      </c>
      <c r="D74" s="38">
        <v>4636</v>
      </c>
      <c r="E74" s="38">
        <v>5940</v>
      </c>
      <c r="F74" s="38">
        <v>6630</v>
      </c>
      <c r="G74" s="38">
        <v>2802</v>
      </c>
      <c r="H74" s="38">
        <v>3828</v>
      </c>
      <c r="I74" s="38">
        <v>3946</v>
      </c>
      <c r="J74" s="38">
        <v>1834</v>
      </c>
      <c r="K74" s="38">
        <v>2112</v>
      </c>
    </row>
    <row r="75" spans="1:11" ht="12.75">
      <c r="A75" s="37" t="s">
        <v>111</v>
      </c>
      <c r="B75" s="38">
        <v>1956</v>
      </c>
      <c r="C75" s="38">
        <v>9858</v>
      </c>
      <c r="D75" s="38">
        <v>4073</v>
      </c>
      <c r="E75" s="38">
        <v>5785</v>
      </c>
      <c r="F75" s="38">
        <v>6028</v>
      </c>
      <c r="G75" s="38">
        <v>2422</v>
      </c>
      <c r="H75" s="38">
        <v>3606</v>
      </c>
      <c r="I75" s="38">
        <v>3830</v>
      </c>
      <c r="J75" s="38">
        <v>1651</v>
      </c>
      <c r="K75" s="38">
        <v>2179</v>
      </c>
    </row>
    <row r="76" spans="1:11" ht="12.75">
      <c r="A76" s="37" t="s">
        <v>112</v>
      </c>
      <c r="B76" s="38">
        <v>1955</v>
      </c>
      <c r="C76" s="38">
        <v>9084</v>
      </c>
      <c r="D76" s="38">
        <v>3650</v>
      </c>
      <c r="E76" s="38">
        <v>5434</v>
      </c>
      <c r="F76" s="38">
        <v>5686</v>
      </c>
      <c r="G76" s="38">
        <v>2252</v>
      </c>
      <c r="H76" s="38">
        <v>3434</v>
      </c>
      <c r="I76" s="38">
        <v>3398</v>
      </c>
      <c r="J76" s="38">
        <v>1398</v>
      </c>
      <c r="K76" s="38">
        <v>2000</v>
      </c>
    </row>
    <row r="77" spans="1:11" ht="12.75">
      <c r="A77" s="37" t="s">
        <v>113</v>
      </c>
      <c r="B77" s="38">
        <v>1954</v>
      </c>
      <c r="C77" s="38">
        <v>8753</v>
      </c>
      <c r="D77" s="38">
        <v>3445</v>
      </c>
      <c r="E77" s="38">
        <v>5308</v>
      </c>
      <c r="F77" s="38">
        <v>5464</v>
      </c>
      <c r="G77" s="38">
        <v>2071</v>
      </c>
      <c r="H77" s="38">
        <v>3393</v>
      </c>
      <c r="I77" s="38">
        <v>3289</v>
      </c>
      <c r="J77" s="38">
        <v>1374</v>
      </c>
      <c r="K77" s="38">
        <v>1915</v>
      </c>
    </row>
    <row r="78" spans="1:11" ht="12.75">
      <c r="A78" s="37" t="s">
        <v>114</v>
      </c>
      <c r="B78" s="38">
        <v>1953</v>
      </c>
      <c r="C78" s="38">
        <v>8000</v>
      </c>
      <c r="D78" s="38">
        <v>3145</v>
      </c>
      <c r="E78" s="38">
        <v>4855</v>
      </c>
      <c r="F78" s="38">
        <v>5059</v>
      </c>
      <c r="G78" s="38">
        <v>1884</v>
      </c>
      <c r="H78" s="38">
        <v>3175</v>
      </c>
      <c r="I78" s="38">
        <v>2941</v>
      </c>
      <c r="J78" s="38">
        <v>1261</v>
      </c>
      <c r="K78" s="38">
        <v>1680</v>
      </c>
    </row>
    <row r="79" spans="1:11" ht="12.75">
      <c r="A79" s="37" t="s">
        <v>115</v>
      </c>
      <c r="B79" s="38">
        <v>1952</v>
      </c>
      <c r="C79" s="38">
        <v>7354</v>
      </c>
      <c r="D79" s="38">
        <v>2786</v>
      </c>
      <c r="E79" s="38">
        <v>4568</v>
      </c>
      <c r="F79" s="38">
        <v>4696</v>
      </c>
      <c r="G79" s="38">
        <v>1739</v>
      </c>
      <c r="H79" s="38">
        <v>2957</v>
      </c>
      <c r="I79" s="38">
        <v>2658</v>
      </c>
      <c r="J79" s="38">
        <v>1047</v>
      </c>
      <c r="K79" s="38">
        <v>1611</v>
      </c>
    </row>
    <row r="80" spans="1:11" ht="12.75">
      <c r="A80" s="37" t="s">
        <v>116</v>
      </c>
      <c r="B80" s="38">
        <v>1951</v>
      </c>
      <c r="C80" s="38">
        <v>6540</v>
      </c>
      <c r="D80" s="38">
        <v>2467</v>
      </c>
      <c r="E80" s="38">
        <v>4073</v>
      </c>
      <c r="F80" s="38">
        <v>4253</v>
      </c>
      <c r="G80" s="38">
        <v>1543</v>
      </c>
      <c r="H80" s="38">
        <v>2710</v>
      </c>
      <c r="I80" s="38">
        <v>2287</v>
      </c>
      <c r="J80" s="38">
        <v>924</v>
      </c>
      <c r="K80" s="38">
        <v>1363</v>
      </c>
    </row>
    <row r="81" spans="1:11" ht="12.75">
      <c r="A81" s="37" t="s">
        <v>117</v>
      </c>
      <c r="B81" s="38">
        <v>1950</v>
      </c>
      <c r="C81" s="38">
        <v>6234</v>
      </c>
      <c r="D81" s="38">
        <v>2334</v>
      </c>
      <c r="E81" s="38">
        <v>3900</v>
      </c>
      <c r="F81" s="38">
        <v>4117</v>
      </c>
      <c r="G81" s="38">
        <v>1444</v>
      </c>
      <c r="H81" s="38">
        <v>2673</v>
      </c>
      <c r="I81" s="38">
        <v>2117</v>
      </c>
      <c r="J81" s="38">
        <v>890</v>
      </c>
      <c r="K81" s="38">
        <v>1227</v>
      </c>
    </row>
    <row r="82" spans="1:11" ht="12.75">
      <c r="A82" s="37" t="s">
        <v>118</v>
      </c>
      <c r="B82" s="38">
        <v>1949</v>
      </c>
      <c r="C82" s="38">
        <v>5482</v>
      </c>
      <c r="D82" s="38">
        <v>2021</v>
      </c>
      <c r="E82" s="38">
        <v>3461</v>
      </c>
      <c r="F82" s="38">
        <v>3592</v>
      </c>
      <c r="G82" s="38">
        <v>1258</v>
      </c>
      <c r="H82" s="38">
        <v>2334</v>
      </c>
      <c r="I82" s="38">
        <v>1890</v>
      </c>
      <c r="J82" s="38">
        <v>763</v>
      </c>
      <c r="K82" s="38">
        <v>1127</v>
      </c>
    </row>
    <row r="83" spans="1:11" ht="12.75">
      <c r="A83" s="37" t="s">
        <v>119</v>
      </c>
      <c r="B83" s="38">
        <v>1948</v>
      </c>
      <c r="C83" s="38">
        <v>4327</v>
      </c>
      <c r="D83" s="38">
        <v>1562</v>
      </c>
      <c r="E83" s="38">
        <v>2765</v>
      </c>
      <c r="F83" s="38">
        <v>2717</v>
      </c>
      <c r="G83" s="38">
        <v>905</v>
      </c>
      <c r="H83" s="38">
        <v>1812</v>
      </c>
      <c r="I83" s="38">
        <v>1610</v>
      </c>
      <c r="J83" s="38">
        <v>657</v>
      </c>
      <c r="K83" s="38">
        <v>953</v>
      </c>
    </row>
    <row r="84" spans="1:11" ht="12.75">
      <c r="A84" s="37" t="s">
        <v>120</v>
      </c>
      <c r="B84" s="38">
        <v>1947</v>
      </c>
      <c r="C84" s="38">
        <v>3912</v>
      </c>
      <c r="D84" s="38">
        <v>1295</v>
      </c>
      <c r="E84" s="38">
        <v>2617</v>
      </c>
      <c r="F84" s="38">
        <v>2509</v>
      </c>
      <c r="G84" s="38">
        <v>789</v>
      </c>
      <c r="H84" s="38">
        <v>1720</v>
      </c>
      <c r="I84" s="38">
        <v>1403</v>
      </c>
      <c r="J84" s="38">
        <v>506</v>
      </c>
      <c r="K84" s="38">
        <v>897</v>
      </c>
    </row>
    <row r="85" spans="1:11" ht="12.75">
      <c r="A85" s="37" t="s">
        <v>121</v>
      </c>
      <c r="B85" s="38">
        <v>1946</v>
      </c>
      <c r="C85" s="38">
        <v>3307</v>
      </c>
      <c r="D85" s="38">
        <v>1117</v>
      </c>
      <c r="E85" s="38">
        <v>2190</v>
      </c>
      <c r="F85" s="38">
        <v>2112</v>
      </c>
      <c r="G85" s="38">
        <v>665</v>
      </c>
      <c r="H85" s="38">
        <v>1447</v>
      </c>
      <c r="I85" s="38">
        <v>1195</v>
      </c>
      <c r="J85" s="38">
        <v>452</v>
      </c>
      <c r="K85" s="38">
        <v>743</v>
      </c>
    </row>
    <row r="86" spans="1:11" ht="12.75">
      <c r="A86" s="37" t="s">
        <v>122</v>
      </c>
      <c r="B86" s="38">
        <v>1945</v>
      </c>
      <c r="C86" s="38">
        <v>2456</v>
      </c>
      <c r="D86" s="38">
        <v>846</v>
      </c>
      <c r="E86" s="38">
        <v>1610</v>
      </c>
      <c r="F86" s="38">
        <v>1548</v>
      </c>
      <c r="G86" s="38">
        <v>510</v>
      </c>
      <c r="H86" s="38">
        <v>1038</v>
      </c>
      <c r="I86" s="38">
        <v>908</v>
      </c>
      <c r="J86" s="38">
        <v>336</v>
      </c>
      <c r="K86" s="38">
        <v>572</v>
      </c>
    </row>
    <row r="87" spans="1:11" ht="12.75">
      <c r="A87" s="37" t="s">
        <v>123</v>
      </c>
      <c r="B87" s="38">
        <v>1944</v>
      </c>
      <c r="C87" s="38">
        <v>1702</v>
      </c>
      <c r="D87" s="38">
        <v>553</v>
      </c>
      <c r="E87" s="38">
        <v>1149</v>
      </c>
      <c r="F87" s="38">
        <v>1063</v>
      </c>
      <c r="G87" s="38">
        <v>311</v>
      </c>
      <c r="H87" s="38">
        <v>752</v>
      </c>
      <c r="I87" s="38">
        <v>639</v>
      </c>
      <c r="J87" s="38">
        <v>242</v>
      </c>
      <c r="K87" s="38">
        <v>397</v>
      </c>
    </row>
    <row r="88" spans="1:11" ht="12.75">
      <c r="A88" s="37" t="s">
        <v>124</v>
      </c>
      <c r="B88" s="38">
        <v>1943</v>
      </c>
      <c r="C88" s="38">
        <v>1326</v>
      </c>
      <c r="D88" s="38">
        <v>440</v>
      </c>
      <c r="E88" s="38">
        <v>886</v>
      </c>
      <c r="F88" s="38">
        <v>882</v>
      </c>
      <c r="G88" s="38">
        <v>297</v>
      </c>
      <c r="H88" s="38">
        <v>585</v>
      </c>
      <c r="I88" s="38">
        <v>444</v>
      </c>
      <c r="J88" s="38">
        <v>143</v>
      </c>
      <c r="K88" s="38">
        <v>301</v>
      </c>
    </row>
    <row r="89" spans="1:11" ht="12.75">
      <c r="A89" s="37" t="s">
        <v>125</v>
      </c>
      <c r="B89" s="38">
        <v>1942</v>
      </c>
      <c r="C89" s="38">
        <v>1604</v>
      </c>
      <c r="D89" s="38">
        <v>470</v>
      </c>
      <c r="E89" s="38">
        <v>1134</v>
      </c>
      <c r="F89" s="38">
        <v>1094</v>
      </c>
      <c r="G89" s="38">
        <v>298</v>
      </c>
      <c r="H89" s="38">
        <v>796</v>
      </c>
      <c r="I89" s="38">
        <v>510</v>
      </c>
      <c r="J89" s="38">
        <v>172</v>
      </c>
      <c r="K89" s="38">
        <v>338</v>
      </c>
    </row>
    <row r="90" spans="1:11" ht="12.75">
      <c r="A90" s="37" t="s">
        <v>126</v>
      </c>
      <c r="B90" s="38">
        <v>1941</v>
      </c>
      <c r="C90" s="38">
        <v>1830</v>
      </c>
      <c r="D90" s="38">
        <v>554</v>
      </c>
      <c r="E90" s="38">
        <v>1276</v>
      </c>
      <c r="F90" s="38">
        <v>1255</v>
      </c>
      <c r="G90" s="38">
        <v>364</v>
      </c>
      <c r="H90" s="38">
        <v>891</v>
      </c>
      <c r="I90" s="38">
        <v>575</v>
      </c>
      <c r="J90" s="38">
        <v>190</v>
      </c>
      <c r="K90" s="38">
        <v>385</v>
      </c>
    </row>
    <row r="91" spans="1:11" ht="12.75">
      <c r="A91" s="37" t="s">
        <v>127</v>
      </c>
      <c r="B91" s="38">
        <v>1940</v>
      </c>
      <c r="C91" s="38">
        <v>1880</v>
      </c>
      <c r="D91" s="38">
        <v>541</v>
      </c>
      <c r="E91" s="38">
        <v>1339</v>
      </c>
      <c r="F91" s="38">
        <v>1277</v>
      </c>
      <c r="G91" s="38">
        <v>341</v>
      </c>
      <c r="H91" s="38">
        <v>936</v>
      </c>
      <c r="I91" s="38">
        <v>603</v>
      </c>
      <c r="J91" s="38">
        <v>200</v>
      </c>
      <c r="K91" s="38">
        <v>403</v>
      </c>
    </row>
    <row r="92" spans="1:11" ht="12.75">
      <c r="A92" s="37" t="s">
        <v>128</v>
      </c>
      <c r="B92" s="38">
        <v>1939</v>
      </c>
      <c r="C92" s="38">
        <v>1948</v>
      </c>
      <c r="D92" s="38">
        <v>525</v>
      </c>
      <c r="E92" s="38">
        <v>1423</v>
      </c>
      <c r="F92" s="38">
        <v>1269</v>
      </c>
      <c r="G92" s="38">
        <v>316</v>
      </c>
      <c r="H92" s="38">
        <v>953</v>
      </c>
      <c r="I92" s="38">
        <v>679</v>
      </c>
      <c r="J92" s="38">
        <v>209</v>
      </c>
      <c r="K92" s="38">
        <v>470</v>
      </c>
    </row>
    <row r="93" spans="1:11" ht="12.75">
      <c r="A93" s="37" t="s">
        <v>129</v>
      </c>
      <c r="B93" s="38">
        <v>1938</v>
      </c>
      <c r="C93" s="38">
        <v>1719</v>
      </c>
      <c r="D93" s="38">
        <v>509</v>
      </c>
      <c r="E93" s="38">
        <v>1210</v>
      </c>
      <c r="F93" s="38">
        <v>1068</v>
      </c>
      <c r="G93" s="38">
        <v>282</v>
      </c>
      <c r="H93" s="38">
        <v>786</v>
      </c>
      <c r="I93" s="38">
        <v>651</v>
      </c>
      <c r="J93" s="38">
        <v>227</v>
      </c>
      <c r="K93" s="38">
        <v>424</v>
      </c>
    </row>
    <row r="94" spans="1:11" ht="12.75">
      <c r="A94" s="37" t="s">
        <v>130</v>
      </c>
      <c r="B94" s="38">
        <v>1937</v>
      </c>
      <c r="C94" s="38">
        <v>1503</v>
      </c>
      <c r="D94" s="38">
        <v>440</v>
      </c>
      <c r="E94" s="38">
        <v>1063</v>
      </c>
      <c r="F94" s="38">
        <v>943</v>
      </c>
      <c r="G94" s="38">
        <v>249</v>
      </c>
      <c r="H94" s="38">
        <v>694</v>
      </c>
      <c r="I94" s="38">
        <v>560</v>
      </c>
      <c r="J94" s="38">
        <v>191</v>
      </c>
      <c r="K94" s="38">
        <v>369</v>
      </c>
    </row>
    <row r="95" spans="1:11" ht="12.75">
      <c r="A95" s="37" t="s">
        <v>131</v>
      </c>
      <c r="B95" s="38">
        <v>1936</v>
      </c>
      <c r="C95" s="38">
        <v>1248</v>
      </c>
      <c r="D95" s="38">
        <v>357</v>
      </c>
      <c r="E95" s="38">
        <v>891</v>
      </c>
      <c r="F95" s="38">
        <v>797</v>
      </c>
      <c r="G95" s="38">
        <v>197</v>
      </c>
      <c r="H95" s="38">
        <v>600</v>
      </c>
      <c r="I95" s="38">
        <v>451</v>
      </c>
      <c r="J95" s="38">
        <v>160</v>
      </c>
      <c r="K95" s="38">
        <v>291</v>
      </c>
    </row>
    <row r="96" spans="1:11" ht="12.75">
      <c r="A96" s="37" t="s">
        <v>132</v>
      </c>
      <c r="B96" s="38">
        <v>1935</v>
      </c>
      <c r="C96" s="38">
        <v>1067</v>
      </c>
      <c r="D96" s="38">
        <v>299</v>
      </c>
      <c r="E96" s="38">
        <v>768</v>
      </c>
      <c r="F96" s="38">
        <v>607</v>
      </c>
      <c r="G96" s="38">
        <v>155</v>
      </c>
      <c r="H96" s="38">
        <v>452</v>
      </c>
      <c r="I96" s="38">
        <v>460</v>
      </c>
      <c r="J96" s="38">
        <v>144</v>
      </c>
      <c r="K96" s="38">
        <v>316</v>
      </c>
    </row>
    <row r="97" spans="1:11" ht="12.75">
      <c r="A97" s="37" t="s">
        <v>133</v>
      </c>
      <c r="B97" s="38">
        <v>1934</v>
      </c>
      <c r="C97" s="38">
        <v>705</v>
      </c>
      <c r="D97" s="38">
        <v>201</v>
      </c>
      <c r="E97" s="38">
        <v>504</v>
      </c>
      <c r="F97" s="38">
        <v>412</v>
      </c>
      <c r="G97" s="38">
        <v>103</v>
      </c>
      <c r="H97" s="38">
        <v>309</v>
      </c>
      <c r="I97" s="38">
        <v>293</v>
      </c>
      <c r="J97" s="38">
        <v>98</v>
      </c>
      <c r="K97" s="38">
        <v>195</v>
      </c>
    </row>
    <row r="98" spans="1:11" ht="12.75">
      <c r="A98" s="37" t="s">
        <v>134</v>
      </c>
      <c r="B98" s="38">
        <v>1933</v>
      </c>
      <c r="C98" s="38">
        <v>581</v>
      </c>
      <c r="D98" s="38">
        <v>174</v>
      </c>
      <c r="E98" s="38">
        <v>407</v>
      </c>
      <c r="F98" s="38">
        <v>343</v>
      </c>
      <c r="G98" s="38">
        <v>95</v>
      </c>
      <c r="H98" s="38">
        <v>248</v>
      </c>
      <c r="I98" s="38">
        <v>238</v>
      </c>
      <c r="J98" s="38">
        <v>79</v>
      </c>
      <c r="K98" s="38">
        <v>159</v>
      </c>
    </row>
    <row r="99" spans="1:11" ht="12.75">
      <c r="A99" s="37" t="s">
        <v>135</v>
      </c>
      <c r="B99" s="38">
        <v>1932</v>
      </c>
      <c r="C99" s="38">
        <v>526</v>
      </c>
      <c r="D99" s="38">
        <v>137</v>
      </c>
      <c r="E99" s="38">
        <v>389</v>
      </c>
      <c r="F99" s="38">
        <v>300</v>
      </c>
      <c r="G99" s="38">
        <v>60</v>
      </c>
      <c r="H99" s="38">
        <v>240</v>
      </c>
      <c r="I99" s="38">
        <v>226</v>
      </c>
      <c r="J99" s="38">
        <v>77</v>
      </c>
      <c r="K99" s="38">
        <v>149</v>
      </c>
    </row>
    <row r="100" spans="1:11" ht="12.75">
      <c r="A100" s="37" t="s">
        <v>136</v>
      </c>
      <c r="B100" s="38">
        <v>1931</v>
      </c>
      <c r="C100" s="38">
        <v>403</v>
      </c>
      <c r="D100" s="38">
        <v>104</v>
      </c>
      <c r="E100" s="38">
        <v>299</v>
      </c>
      <c r="F100" s="38">
        <v>235</v>
      </c>
      <c r="G100" s="38">
        <v>57</v>
      </c>
      <c r="H100" s="38">
        <v>178</v>
      </c>
      <c r="I100" s="38">
        <v>168</v>
      </c>
      <c r="J100" s="38">
        <v>47</v>
      </c>
      <c r="K100" s="38">
        <v>121</v>
      </c>
    </row>
    <row r="101" spans="1:11" ht="12.75">
      <c r="A101" s="37" t="s">
        <v>137</v>
      </c>
      <c r="B101" s="38">
        <v>1930</v>
      </c>
      <c r="C101" s="38">
        <v>394</v>
      </c>
      <c r="D101" s="38">
        <v>89</v>
      </c>
      <c r="E101" s="38">
        <v>305</v>
      </c>
      <c r="F101" s="38">
        <v>224</v>
      </c>
      <c r="G101" s="38">
        <v>51</v>
      </c>
      <c r="H101" s="38">
        <v>173</v>
      </c>
      <c r="I101" s="38">
        <v>170</v>
      </c>
      <c r="J101" s="38">
        <v>38</v>
      </c>
      <c r="K101" s="38">
        <v>132</v>
      </c>
    </row>
    <row r="102" spans="1:11" ht="12.75">
      <c r="A102" s="37" t="s">
        <v>138</v>
      </c>
      <c r="B102" s="38">
        <v>1929</v>
      </c>
      <c r="C102" s="38">
        <v>231</v>
      </c>
      <c r="D102" s="38">
        <v>53</v>
      </c>
      <c r="E102" s="38">
        <v>178</v>
      </c>
      <c r="F102" s="38">
        <v>141</v>
      </c>
      <c r="G102" s="38">
        <v>32</v>
      </c>
      <c r="H102" s="38">
        <v>109</v>
      </c>
      <c r="I102" s="38">
        <v>90</v>
      </c>
      <c r="J102" s="38">
        <v>21</v>
      </c>
      <c r="K102" s="38">
        <v>69</v>
      </c>
    </row>
    <row r="103" spans="1:11" ht="12.75">
      <c r="A103" s="37" t="s">
        <v>139</v>
      </c>
      <c r="B103" s="38">
        <v>1928</v>
      </c>
      <c r="C103" s="38">
        <v>222</v>
      </c>
      <c r="D103" s="38">
        <v>47</v>
      </c>
      <c r="E103" s="38">
        <v>175</v>
      </c>
      <c r="F103" s="38">
        <v>133</v>
      </c>
      <c r="G103" s="38">
        <v>12</v>
      </c>
      <c r="H103" s="38">
        <v>121</v>
      </c>
      <c r="I103" s="38">
        <v>89</v>
      </c>
      <c r="J103" s="38">
        <v>35</v>
      </c>
      <c r="K103" s="38">
        <v>54</v>
      </c>
    </row>
    <row r="104" spans="1:11" ht="12.75">
      <c r="A104" s="37" t="s">
        <v>140</v>
      </c>
      <c r="B104" s="38">
        <v>1927</v>
      </c>
      <c r="C104" s="38">
        <v>136</v>
      </c>
      <c r="D104" s="38">
        <v>39</v>
      </c>
      <c r="E104" s="38">
        <v>97</v>
      </c>
      <c r="F104" s="38">
        <v>66</v>
      </c>
      <c r="G104" s="38">
        <v>12</v>
      </c>
      <c r="H104" s="38">
        <v>54</v>
      </c>
      <c r="I104" s="38">
        <v>70</v>
      </c>
      <c r="J104" s="38">
        <v>27</v>
      </c>
      <c r="K104" s="38">
        <v>43</v>
      </c>
    </row>
    <row r="105" spans="1:11" ht="12.75">
      <c r="A105" s="37" t="s">
        <v>141</v>
      </c>
      <c r="B105" s="38">
        <v>1926</v>
      </c>
      <c r="C105" s="38">
        <v>109</v>
      </c>
      <c r="D105" s="38">
        <v>24</v>
      </c>
      <c r="E105" s="38">
        <v>85</v>
      </c>
      <c r="F105" s="38">
        <v>76</v>
      </c>
      <c r="G105" s="38">
        <v>13</v>
      </c>
      <c r="H105" s="38">
        <v>63</v>
      </c>
      <c r="I105" s="38">
        <v>33</v>
      </c>
      <c r="J105" s="38">
        <v>11</v>
      </c>
      <c r="K105" s="38">
        <v>22</v>
      </c>
    </row>
    <row r="106" spans="1:11" ht="12.75">
      <c r="A106" s="37" t="s">
        <v>142</v>
      </c>
      <c r="B106" s="38">
        <v>1925</v>
      </c>
      <c r="C106" s="38">
        <v>80</v>
      </c>
      <c r="D106" s="38">
        <v>24</v>
      </c>
      <c r="E106" s="38">
        <v>56</v>
      </c>
      <c r="F106" s="38">
        <v>53</v>
      </c>
      <c r="G106" s="38">
        <v>14</v>
      </c>
      <c r="H106" s="38">
        <v>39</v>
      </c>
      <c r="I106" s="38">
        <v>27</v>
      </c>
      <c r="J106" s="38">
        <v>10</v>
      </c>
      <c r="K106" s="38">
        <v>17</v>
      </c>
    </row>
    <row r="107" spans="1:11" ht="12.75">
      <c r="A107" s="37" t="s">
        <v>143</v>
      </c>
      <c r="B107" s="38">
        <v>1924</v>
      </c>
      <c r="C107" s="38">
        <v>68</v>
      </c>
      <c r="D107" s="38">
        <v>8</v>
      </c>
      <c r="E107" s="38">
        <v>60</v>
      </c>
      <c r="F107" s="38">
        <v>41</v>
      </c>
      <c r="G107" s="38">
        <v>2</v>
      </c>
      <c r="H107" s="38">
        <v>39</v>
      </c>
      <c r="I107" s="38">
        <v>27</v>
      </c>
      <c r="J107" s="38">
        <v>6</v>
      </c>
      <c r="K107" s="38">
        <v>21</v>
      </c>
    </row>
    <row r="108" spans="1:11" ht="12.75">
      <c r="A108" s="37" t="s">
        <v>144</v>
      </c>
      <c r="B108" s="38">
        <v>1923</v>
      </c>
      <c r="C108" s="38">
        <v>41</v>
      </c>
      <c r="D108" s="38">
        <v>14</v>
      </c>
      <c r="E108" s="38">
        <v>27</v>
      </c>
      <c r="F108" s="38">
        <v>21</v>
      </c>
      <c r="G108" s="38">
        <v>5</v>
      </c>
      <c r="H108" s="38">
        <v>16</v>
      </c>
      <c r="I108" s="38">
        <v>20</v>
      </c>
      <c r="J108" s="38">
        <v>9</v>
      </c>
      <c r="K108" s="38">
        <v>11</v>
      </c>
    </row>
    <row r="109" spans="1:11" ht="12.75">
      <c r="A109" s="37" t="s">
        <v>145</v>
      </c>
      <c r="B109" s="38">
        <v>1922</v>
      </c>
      <c r="C109" s="38">
        <v>21</v>
      </c>
      <c r="D109" s="38">
        <v>10</v>
      </c>
      <c r="E109" s="38">
        <v>11</v>
      </c>
      <c r="F109" s="38">
        <v>5</v>
      </c>
      <c r="G109" s="38">
        <v>3</v>
      </c>
      <c r="H109" s="38">
        <v>2</v>
      </c>
      <c r="I109" s="38">
        <v>16</v>
      </c>
      <c r="J109" s="38">
        <v>7</v>
      </c>
      <c r="K109" s="38">
        <v>9</v>
      </c>
    </row>
    <row r="110" spans="1:11" ht="12.75">
      <c r="A110" s="39" t="s">
        <v>146</v>
      </c>
      <c r="B110" s="40">
        <v>1921</v>
      </c>
      <c r="C110" s="40">
        <v>82</v>
      </c>
      <c r="D110" s="40">
        <v>24</v>
      </c>
      <c r="E110" s="40">
        <v>58</v>
      </c>
      <c r="F110" s="40">
        <v>47</v>
      </c>
      <c r="G110" s="40">
        <v>11</v>
      </c>
      <c r="H110" s="40">
        <v>36</v>
      </c>
      <c r="I110" s="40">
        <v>35</v>
      </c>
      <c r="J110" s="40">
        <v>13</v>
      </c>
      <c r="K110" s="40">
        <v>22</v>
      </c>
    </row>
    <row r="111" spans="1:11" ht="12.75">
      <c r="A111" s="39" t="s">
        <v>147</v>
      </c>
      <c r="B111" s="40" t="s">
        <v>50</v>
      </c>
      <c r="C111" s="40">
        <v>992115</v>
      </c>
      <c r="D111" s="40">
        <v>485403</v>
      </c>
      <c r="E111" s="40">
        <v>506712</v>
      </c>
      <c r="F111" s="40">
        <v>664288</v>
      </c>
      <c r="G111" s="40">
        <v>322479</v>
      </c>
      <c r="H111" s="40">
        <v>341809</v>
      </c>
      <c r="I111" s="40">
        <v>327827</v>
      </c>
      <c r="J111" s="40">
        <v>162924</v>
      </c>
      <c r="K111" s="40">
        <v>164903</v>
      </c>
    </row>
    <row r="113" spans="1:21" ht="12.75">
      <c r="A113" t="s">
        <v>148</v>
      </c>
      <c r="C113">
        <f>SUM(C10:C25)</f>
        <v>237664</v>
      </c>
      <c r="D113">
        <f aca="true" t="shared" si="0" ref="D113:K113">SUM(D10:D25)</f>
        <v>121325</v>
      </c>
      <c r="E113">
        <f t="shared" si="0"/>
        <v>116339</v>
      </c>
      <c r="F113">
        <f t="shared" si="0"/>
        <v>146955</v>
      </c>
      <c r="G113">
        <f t="shared" si="0"/>
        <v>74951</v>
      </c>
      <c r="H113">
        <f t="shared" si="0"/>
        <v>72004</v>
      </c>
      <c r="I113">
        <f t="shared" si="0"/>
        <v>90709</v>
      </c>
      <c r="J113">
        <f t="shared" si="0"/>
        <v>46374</v>
      </c>
      <c r="K113">
        <f t="shared" si="0"/>
        <v>44335</v>
      </c>
      <c r="M113" s="42">
        <f>C113/1000</f>
        <v>237.664</v>
      </c>
      <c r="N113" s="42">
        <f aca="true" t="shared" si="1" ref="N113:U124">D113/1000</f>
        <v>121.325</v>
      </c>
      <c r="O113" s="42">
        <f t="shared" si="1"/>
        <v>116.339</v>
      </c>
      <c r="P113" s="42">
        <f t="shared" si="1"/>
        <v>146.955</v>
      </c>
      <c r="Q113" s="42">
        <f t="shared" si="1"/>
        <v>74.951</v>
      </c>
      <c r="R113" s="42">
        <f t="shared" si="1"/>
        <v>72.004</v>
      </c>
      <c r="S113" s="42">
        <f t="shared" si="1"/>
        <v>90.709</v>
      </c>
      <c r="T113" s="42">
        <f t="shared" si="1"/>
        <v>46.374</v>
      </c>
      <c r="U113" s="42">
        <f t="shared" si="1"/>
        <v>44.335</v>
      </c>
    </row>
    <row r="114" spans="13:21" ht="12.75">
      <c r="M114" s="42">
        <f aca="true" t="shared" si="2" ref="M114:M123">C114/1000</f>
        <v>0</v>
      </c>
      <c r="N114" s="42">
        <f t="shared" si="1"/>
        <v>0</v>
      </c>
      <c r="O114" s="42">
        <f t="shared" si="1"/>
        <v>0</v>
      </c>
      <c r="P114" s="42">
        <f t="shared" si="1"/>
        <v>0</v>
      </c>
      <c r="Q114" s="42">
        <f t="shared" si="1"/>
        <v>0</v>
      </c>
      <c r="R114" s="42">
        <f t="shared" si="1"/>
        <v>0</v>
      </c>
      <c r="S114" s="42">
        <f t="shared" si="1"/>
        <v>0</v>
      </c>
      <c r="T114" s="42">
        <f t="shared" si="1"/>
        <v>0</v>
      </c>
      <c r="U114" s="42">
        <f t="shared" si="1"/>
        <v>0</v>
      </c>
    </row>
    <row r="115" spans="1:21" ht="12.75">
      <c r="A115" t="s">
        <v>149</v>
      </c>
      <c r="D115">
        <f>SUM(D26:D70)</f>
        <v>309577</v>
      </c>
      <c r="G115">
        <f>SUM(G26:G70)</f>
        <v>214522</v>
      </c>
      <c r="J115">
        <f>SUM(J26:J70)</f>
        <v>95055</v>
      </c>
      <c r="M115" s="42">
        <f t="shared" si="2"/>
        <v>0</v>
      </c>
      <c r="N115" s="42">
        <f t="shared" si="1"/>
        <v>309.577</v>
      </c>
      <c r="O115" s="42">
        <f t="shared" si="1"/>
        <v>0</v>
      </c>
      <c r="P115" s="42">
        <f t="shared" si="1"/>
        <v>0</v>
      </c>
      <c r="Q115" s="42">
        <f t="shared" si="1"/>
        <v>214.522</v>
      </c>
      <c r="R115" s="42">
        <f t="shared" si="1"/>
        <v>0</v>
      </c>
      <c r="S115" s="42">
        <f t="shared" si="1"/>
        <v>0</v>
      </c>
      <c r="T115" s="42">
        <f t="shared" si="1"/>
        <v>95.055</v>
      </c>
      <c r="U115" s="42">
        <f t="shared" si="1"/>
        <v>0</v>
      </c>
    </row>
    <row r="116" spans="1:21" ht="12.75">
      <c r="A116" t="s">
        <v>150</v>
      </c>
      <c r="E116">
        <f>SUM(E26:E65)</f>
        <v>271489</v>
      </c>
      <c r="H116">
        <f>SUM(H26:H65)</f>
        <v>193372</v>
      </c>
      <c r="K116">
        <f>SUM(K26:K65)</f>
        <v>78117</v>
      </c>
      <c r="M116" s="42">
        <f t="shared" si="2"/>
        <v>0</v>
      </c>
      <c r="N116" s="42">
        <f t="shared" si="1"/>
        <v>0</v>
      </c>
      <c r="O116" s="42">
        <f t="shared" si="1"/>
        <v>271.489</v>
      </c>
      <c r="P116" s="42">
        <f t="shared" si="1"/>
        <v>0</v>
      </c>
      <c r="Q116" s="42">
        <f t="shared" si="1"/>
        <v>0</v>
      </c>
      <c r="R116" s="42">
        <f t="shared" si="1"/>
        <v>193.372</v>
      </c>
      <c r="S116" s="42">
        <f t="shared" si="1"/>
        <v>0</v>
      </c>
      <c r="T116" s="42">
        <f t="shared" si="1"/>
        <v>0</v>
      </c>
      <c r="U116" s="42">
        <f t="shared" si="1"/>
        <v>78.117</v>
      </c>
    </row>
    <row r="117" spans="1:21" ht="12.75">
      <c r="A117" t="s">
        <v>151</v>
      </c>
      <c r="C117">
        <v>581066</v>
      </c>
      <c r="F117">
        <v>407894</v>
      </c>
      <c r="I117">
        <v>173172</v>
      </c>
      <c r="M117" s="42">
        <f t="shared" si="2"/>
        <v>581.066</v>
      </c>
      <c r="N117" s="42">
        <f t="shared" si="1"/>
        <v>0</v>
      </c>
      <c r="O117" s="42">
        <f t="shared" si="1"/>
        <v>0</v>
      </c>
      <c r="P117" s="42">
        <f t="shared" si="1"/>
        <v>407.894</v>
      </c>
      <c r="Q117" s="42">
        <f t="shared" si="1"/>
        <v>0</v>
      </c>
      <c r="R117" s="42">
        <f t="shared" si="1"/>
        <v>0</v>
      </c>
      <c r="S117" s="42">
        <f t="shared" si="1"/>
        <v>173.172</v>
      </c>
      <c r="T117" s="42">
        <f t="shared" si="1"/>
        <v>0</v>
      </c>
      <c r="U117" s="42">
        <f t="shared" si="1"/>
        <v>0</v>
      </c>
    </row>
    <row r="118" spans="13:21" ht="12.75">
      <c r="M118" s="42">
        <f t="shared" si="2"/>
        <v>0</v>
      </c>
      <c r="N118" s="42">
        <f t="shared" si="1"/>
        <v>0</v>
      </c>
      <c r="O118" s="42">
        <f t="shared" si="1"/>
        <v>0</v>
      </c>
      <c r="P118" s="42">
        <f t="shared" si="1"/>
        <v>0</v>
      </c>
      <c r="Q118" s="42">
        <f t="shared" si="1"/>
        <v>0</v>
      </c>
      <c r="R118" s="42">
        <f t="shared" si="1"/>
        <v>0</v>
      </c>
      <c r="S118" s="42">
        <f t="shared" si="1"/>
        <v>0</v>
      </c>
      <c r="T118" s="42">
        <f t="shared" si="1"/>
        <v>0</v>
      </c>
      <c r="U118" s="42">
        <f t="shared" si="1"/>
        <v>0</v>
      </c>
    </row>
    <row r="119" spans="1:21" ht="12.75">
      <c r="A119" t="s">
        <v>152</v>
      </c>
      <c r="D119">
        <f>SUM(D71:D110)</f>
        <v>54501</v>
      </c>
      <c r="G119">
        <f>SUM(G71:G110)</f>
        <v>33006</v>
      </c>
      <c r="J119">
        <f>SUM(J71:J110)</f>
        <v>21495</v>
      </c>
      <c r="M119" s="42">
        <f t="shared" si="2"/>
        <v>0</v>
      </c>
      <c r="N119" s="42">
        <f t="shared" si="1"/>
        <v>54.501</v>
      </c>
      <c r="O119" s="42">
        <f t="shared" si="1"/>
        <v>0</v>
      </c>
      <c r="P119" s="42">
        <f t="shared" si="1"/>
        <v>0</v>
      </c>
      <c r="Q119" s="42">
        <f t="shared" si="1"/>
        <v>33.006</v>
      </c>
      <c r="R119" s="42">
        <f t="shared" si="1"/>
        <v>0</v>
      </c>
      <c r="S119" s="42">
        <f t="shared" si="1"/>
        <v>0</v>
      </c>
      <c r="T119" s="42">
        <f t="shared" si="1"/>
        <v>21.495</v>
      </c>
      <c r="U119" s="42">
        <f t="shared" si="1"/>
        <v>0</v>
      </c>
    </row>
    <row r="120" spans="1:21" ht="12.75">
      <c r="A120" t="s">
        <v>153</v>
      </c>
      <c r="E120">
        <f>SUM(E66:E110)</f>
        <v>118884</v>
      </c>
      <c r="H120">
        <f>SUM(H66:H110)</f>
        <v>76433</v>
      </c>
      <c r="K120">
        <f>SUM(K66:K110)</f>
        <v>42451</v>
      </c>
      <c r="M120" s="42">
        <f t="shared" si="2"/>
        <v>0</v>
      </c>
      <c r="N120" s="42">
        <f t="shared" si="1"/>
        <v>0</v>
      </c>
      <c r="O120" s="42">
        <f t="shared" si="1"/>
        <v>118.884</v>
      </c>
      <c r="P120" s="42">
        <f t="shared" si="1"/>
        <v>0</v>
      </c>
      <c r="Q120" s="42">
        <f t="shared" si="1"/>
        <v>0</v>
      </c>
      <c r="R120" s="42">
        <f t="shared" si="1"/>
        <v>76.433</v>
      </c>
      <c r="S120" s="42">
        <f t="shared" si="1"/>
        <v>0</v>
      </c>
      <c r="T120" s="42">
        <f t="shared" si="1"/>
        <v>0</v>
      </c>
      <c r="U120" s="42">
        <f t="shared" si="1"/>
        <v>42.451</v>
      </c>
    </row>
    <row r="121" spans="13:21" ht="12.75">
      <c r="M121" s="42">
        <f t="shared" si="2"/>
        <v>0</v>
      </c>
      <c r="N121" s="42">
        <f t="shared" si="1"/>
        <v>0</v>
      </c>
      <c r="O121" s="42">
        <f t="shared" si="1"/>
        <v>0</v>
      </c>
      <c r="P121" s="42">
        <f t="shared" si="1"/>
        <v>0</v>
      </c>
      <c r="Q121" s="42">
        <f t="shared" si="1"/>
        <v>0</v>
      </c>
      <c r="R121" s="42">
        <f t="shared" si="1"/>
        <v>0</v>
      </c>
      <c r="S121" s="42">
        <f t="shared" si="1"/>
        <v>0</v>
      </c>
      <c r="T121" s="42">
        <f t="shared" si="1"/>
        <v>0</v>
      </c>
      <c r="U121" s="42">
        <f t="shared" si="1"/>
        <v>0</v>
      </c>
    </row>
    <row r="122" spans="1:21" ht="12.75">
      <c r="A122" t="s">
        <v>154</v>
      </c>
      <c r="C122">
        <v>173385</v>
      </c>
      <c r="F122">
        <v>109439</v>
      </c>
      <c r="I122">
        <v>63946</v>
      </c>
      <c r="M122" s="42">
        <f t="shared" si="2"/>
        <v>173.385</v>
      </c>
      <c r="N122" s="42">
        <f t="shared" si="1"/>
        <v>0</v>
      </c>
      <c r="O122" s="42">
        <f t="shared" si="1"/>
        <v>0</v>
      </c>
      <c r="P122" s="42">
        <f t="shared" si="1"/>
        <v>109.439</v>
      </c>
      <c r="Q122" s="42">
        <f t="shared" si="1"/>
        <v>0</v>
      </c>
      <c r="R122" s="42">
        <f t="shared" si="1"/>
        <v>0</v>
      </c>
      <c r="S122" s="42">
        <f t="shared" si="1"/>
        <v>63.946</v>
      </c>
      <c r="T122" s="42">
        <f t="shared" si="1"/>
        <v>0</v>
      </c>
      <c r="U122" s="42">
        <f t="shared" si="1"/>
        <v>0</v>
      </c>
    </row>
    <row r="123" spans="13:21" ht="12.75">
      <c r="M123" s="42">
        <f t="shared" si="2"/>
        <v>0</v>
      </c>
      <c r="N123" s="42">
        <f t="shared" si="1"/>
        <v>0</v>
      </c>
      <c r="O123" s="42">
        <f t="shared" si="1"/>
        <v>0</v>
      </c>
      <c r="P123" s="42">
        <f t="shared" si="1"/>
        <v>0</v>
      </c>
      <c r="Q123" s="42">
        <f t="shared" si="1"/>
        <v>0</v>
      </c>
      <c r="R123" s="42">
        <f t="shared" si="1"/>
        <v>0</v>
      </c>
      <c r="S123" s="42">
        <f t="shared" si="1"/>
        <v>0</v>
      </c>
      <c r="T123" s="42">
        <f t="shared" si="1"/>
        <v>0</v>
      </c>
      <c r="U123" s="42">
        <f t="shared" si="1"/>
        <v>0</v>
      </c>
    </row>
    <row r="124" spans="3:21" ht="12.75">
      <c r="C124">
        <f>C113+C117+C122</f>
        <v>992115</v>
      </c>
      <c r="D124">
        <f>D113+D115+D119</f>
        <v>485403</v>
      </c>
      <c r="E124">
        <f>E113+E116+E120</f>
        <v>506712</v>
      </c>
      <c r="F124">
        <f>F113+F117+F122</f>
        <v>664288</v>
      </c>
      <c r="G124">
        <f>G113+G115+G119</f>
        <v>322479</v>
      </c>
      <c r="H124">
        <f>H113+H116+H120</f>
        <v>341809</v>
      </c>
      <c r="I124">
        <f>I113+I117+I122</f>
        <v>327827</v>
      </c>
      <c r="J124">
        <f>J113+J115+J119</f>
        <v>162924</v>
      </c>
      <c r="K124">
        <f>K113+K116+K120</f>
        <v>164903</v>
      </c>
      <c r="M124" s="42">
        <f>C124/1000</f>
        <v>992.115</v>
      </c>
      <c r="N124" s="42">
        <f t="shared" si="1"/>
        <v>485.403</v>
      </c>
      <c r="O124" s="42">
        <f t="shared" si="1"/>
        <v>506.712</v>
      </c>
      <c r="P124" s="42">
        <f t="shared" si="1"/>
        <v>664.288</v>
      </c>
      <c r="Q124" s="42">
        <f t="shared" si="1"/>
        <v>322.479</v>
      </c>
      <c r="R124" s="42">
        <f t="shared" si="1"/>
        <v>341.809</v>
      </c>
      <c r="S124" s="42">
        <f t="shared" si="1"/>
        <v>327.827</v>
      </c>
      <c r="T124" s="42">
        <f t="shared" si="1"/>
        <v>162.924</v>
      </c>
      <c r="U124" s="42">
        <f t="shared" si="1"/>
        <v>164.903</v>
      </c>
    </row>
  </sheetData>
  <sheetProtection/>
  <mergeCells count="12">
    <mergeCell ref="J8:J9"/>
    <mergeCell ref="K8:K9"/>
    <mergeCell ref="A2:K2"/>
    <mergeCell ref="A3:K3"/>
    <mergeCell ref="A4:K4"/>
    <mergeCell ref="A5:K5"/>
    <mergeCell ref="E6:F6"/>
    <mergeCell ref="A7:A9"/>
    <mergeCell ref="D8:D9"/>
    <mergeCell ref="E8:E9"/>
    <mergeCell ref="G8:G9"/>
    <mergeCell ref="H8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Gorbunova</dc:creator>
  <cp:keywords/>
  <dc:description/>
  <cp:lastModifiedBy>Алексеева Валерия Спартаковна</cp:lastModifiedBy>
  <cp:lastPrinted>2023-07-26T07:26:42Z</cp:lastPrinted>
  <dcterms:created xsi:type="dcterms:W3CDTF">2015-11-25T11:47:23Z</dcterms:created>
  <dcterms:modified xsi:type="dcterms:W3CDTF">2023-09-20T01:18:36Z</dcterms:modified>
  <cp:category/>
  <cp:version/>
  <cp:contentType/>
  <cp:contentStatus/>
</cp:coreProperties>
</file>